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7320" activeTab="0"/>
  </bookViews>
  <sheets>
    <sheet name="lotto 1" sheetId="1" r:id="rId1"/>
    <sheet name="lotto 2" sheetId="2" r:id="rId2"/>
    <sheet name="lotto 3" sheetId="3" r:id="rId3"/>
  </sheets>
  <definedNames>
    <definedName name="_xlnm._FilterDatabase" localSheetId="0" hidden="1">'lotto 1'!$A$1:$P$822</definedName>
    <definedName name="_xlnm._FilterDatabase" localSheetId="2" hidden="1">'lotto 3'!$A$2:$O$36</definedName>
    <definedName name="_xlnm.Print_Titles" localSheetId="2">'lotto 3'!$2:$2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G542" authorId="0">
      <text>
        <r>
          <rPr>
            <b/>
            <sz val="8"/>
            <rFont val="Tahoma"/>
            <family val="0"/>
          </rPr>
          <t>utente:</t>
        </r>
        <r>
          <rPr>
            <sz val="8"/>
            <rFont val="Tahoma"/>
            <family val="0"/>
          </rPr>
          <t xml:space="preserve">
in uso gratuito vaporizzatore</t>
        </r>
      </text>
    </comment>
    <comment ref="G543" authorId="0">
      <text>
        <r>
          <rPr>
            <b/>
            <sz val="8"/>
            <rFont val="Tahoma"/>
            <family val="0"/>
          </rPr>
          <t>utente:</t>
        </r>
        <r>
          <rPr>
            <sz val="8"/>
            <rFont val="Tahoma"/>
            <family val="0"/>
          </rPr>
          <t xml:space="preserve">
in uso gratuito vaporizzatore</t>
        </r>
      </text>
    </comment>
  </commentList>
</comments>
</file>

<file path=xl/sharedStrings.xml><?xml version="1.0" encoding="utf-8"?>
<sst xmlns="http://schemas.openxmlformats.org/spreadsheetml/2006/main" count="6467" uniqueCount="3215">
  <si>
    <t>niflam</t>
  </si>
  <si>
    <t>10 supp da 285 mg</t>
  </si>
  <si>
    <t>M03AB01</t>
  </si>
  <si>
    <t>Suxametonio cloruro</t>
  </si>
  <si>
    <t>100 mg/2ml</t>
  </si>
  <si>
    <t>midarine</t>
  </si>
  <si>
    <t>5 fiale da 100 mg/2 ml</t>
  </si>
  <si>
    <t>M03AC01</t>
  </si>
  <si>
    <t>Pancuronio bromuro</t>
  </si>
  <si>
    <t>M03AC04</t>
  </si>
  <si>
    <t>Atracurio besilato</t>
  </si>
  <si>
    <t>atracurium hameln</t>
  </si>
  <si>
    <t>5 fl da 25 mg</t>
  </si>
  <si>
    <t>tracrium</t>
  </si>
  <si>
    <t>5 fle ev da 5 ml</t>
  </si>
  <si>
    <t>M03AC09</t>
  </si>
  <si>
    <t>Rocuronio bromuro</t>
  </si>
  <si>
    <t>50mg / 5ml</t>
  </si>
  <si>
    <t>M03AC10</t>
  </si>
  <si>
    <t>Mivacurio cloruro</t>
  </si>
  <si>
    <t xml:space="preserve">2 mg/ ml </t>
  </si>
  <si>
    <t>mivacron</t>
  </si>
  <si>
    <t>5 fle 10 ml 2o mg</t>
  </si>
  <si>
    <t>M03AC11</t>
  </si>
  <si>
    <t>Cisatracurio  besilato</t>
  </si>
  <si>
    <t>nimbex</t>
  </si>
  <si>
    <t>5 fle 5 ml</t>
  </si>
  <si>
    <t>M03AX01</t>
  </si>
  <si>
    <t xml:space="preserve">Tossina Botulinica A </t>
  </si>
  <si>
    <t>500UI</t>
  </si>
  <si>
    <t>Dysport</t>
  </si>
  <si>
    <t>2 flac da 500 u</t>
  </si>
  <si>
    <t>Ipsen</t>
  </si>
  <si>
    <t>M03CA01</t>
  </si>
  <si>
    <t>Dantrolene</t>
  </si>
  <si>
    <t>dantrium</t>
  </si>
  <si>
    <t>50 cp 25 mg</t>
  </si>
  <si>
    <t>M04AA01</t>
  </si>
  <si>
    <t>Allopurinolo</t>
  </si>
  <si>
    <t>allopurinolo molteni</t>
  </si>
  <si>
    <t>M05BA06</t>
  </si>
  <si>
    <t>Acido Ibandronico</t>
  </si>
  <si>
    <t>bondronat</t>
  </si>
  <si>
    <t>M05BA08</t>
  </si>
  <si>
    <t>Acido zoledronico</t>
  </si>
  <si>
    <t>flc. ev</t>
  </si>
  <si>
    <t>zometa 4 mg</t>
  </si>
  <si>
    <t>1 fl +fiala solv</t>
  </si>
  <si>
    <t>M09AX01</t>
  </si>
  <si>
    <t>Acido ialuronico</t>
  </si>
  <si>
    <t>Hyalgan</t>
  </si>
  <si>
    <t>flac da 20 mg/2 ml</t>
  </si>
  <si>
    <t>N01AB06</t>
  </si>
  <si>
    <t>Isoflurano</t>
  </si>
  <si>
    <t>da 100 a 250 ml</t>
  </si>
  <si>
    <t xml:space="preserve">Aerrane </t>
  </si>
  <si>
    <t xml:space="preserve">6 pz </t>
  </si>
  <si>
    <t>N01AB07</t>
  </si>
  <si>
    <t>Desflurano</t>
  </si>
  <si>
    <t>240ml</t>
  </si>
  <si>
    <t>suprane</t>
  </si>
  <si>
    <t>N01AB08</t>
  </si>
  <si>
    <t>Sevoflurano</t>
  </si>
  <si>
    <t>sevorane</t>
  </si>
  <si>
    <t>6 fl 250 ml</t>
  </si>
  <si>
    <t>N01AF03</t>
  </si>
  <si>
    <t>Tiopentale sodico</t>
  </si>
  <si>
    <t>pentothal sodium</t>
  </si>
  <si>
    <t>1 fl da 0,5 g</t>
  </si>
  <si>
    <t>1 fl da 1 g</t>
  </si>
  <si>
    <t>N01AH01</t>
  </si>
  <si>
    <t xml:space="preserve"> 0,1 mg / 2ml</t>
  </si>
  <si>
    <t>fentanest 5 fl 0,1 mg /2 ml</t>
  </si>
  <si>
    <t>5 fl</t>
  </si>
  <si>
    <t>N01AH03</t>
  </si>
  <si>
    <t xml:space="preserve">Sufentanil      </t>
  </si>
  <si>
    <t>0,05 mg/ml</t>
  </si>
  <si>
    <t>sufentanil hameln</t>
  </si>
  <si>
    <t>5 fl da 50 mcg</t>
  </si>
  <si>
    <t>N01AH06</t>
  </si>
  <si>
    <t xml:space="preserve">Remifentanil   </t>
  </si>
  <si>
    <t>2 mg - 5 ml</t>
  </si>
  <si>
    <t>ultiva</t>
  </si>
  <si>
    <t>5 fl 2mg in 5 ml</t>
  </si>
  <si>
    <t>5 mg - 10ml</t>
  </si>
  <si>
    <t>5 fl 5 mg in 10 ml</t>
  </si>
  <si>
    <t>N01AX10</t>
  </si>
  <si>
    <t xml:space="preserve">Propofol                                    </t>
  </si>
  <si>
    <t xml:space="preserve">10 mg/ml -  20 ml      </t>
  </si>
  <si>
    <t>fiale o flaconi</t>
  </si>
  <si>
    <t>propofol kabi</t>
  </si>
  <si>
    <t>5 fiale 20 ml</t>
  </si>
  <si>
    <t xml:space="preserve">10 mg/ml  -   50 ml      </t>
  </si>
  <si>
    <t>flaconi</t>
  </si>
  <si>
    <t>propofol</t>
  </si>
  <si>
    <t>1 fl 50 ml</t>
  </si>
  <si>
    <t>N01BB01</t>
  </si>
  <si>
    <t>Bupivacaina</t>
  </si>
  <si>
    <t>0,50%  -  5 ml</t>
  </si>
  <si>
    <t>soluz. Iniett.</t>
  </si>
  <si>
    <t>bupivacaina</t>
  </si>
  <si>
    <t>10 fiale 5 ml</t>
  </si>
  <si>
    <t>0,50% - 10 ml</t>
  </si>
  <si>
    <t>Bupisen</t>
  </si>
  <si>
    <t>10 da 0,50 /10 ml</t>
  </si>
  <si>
    <t>Bupivacaina iperbarica</t>
  </si>
  <si>
    <t>1%  -  2ml</t>
  </si>
  <si>
    <t>bupixamol</t>
  </si>
  <si>
    <t xml:space="preserve"> 5 fiale 1% 2 ml</t>
  </si>
  <si>
    <t>0,75%  -  3ml</t>
  </si>
  <si>
    <t>Bupisolver iperbarica</t>
  </si>
  <si>
    <t>1 f. vetro da 3ml con codice colore</t>
  </si>
  <si>
    <t>Novaselect (Alta Select)</t>
  </si>
  <si>
    <t>0,50%  - 4ml</t>
  </si>
  <si>
    <t>bupivacaina recordati</t>
  </si>
  <si>
    <t>ast 10 fiale 4 ml 0,5%</t>
  </si>
  <si>
    <t>N01BB02</t>
  </si>
  <si>
    <t>Lidocaina</t>
  </si>
  <si>
    <t>flc. spray</t>
  </si>
  <si>
    <t>ecocain neb.</t>
  </si>
  <si>
    <t>1 fl 60 ml</t>
  </si>
  <si>
    <t>Lidocaina  cloridrato</t>
  </si>
  <si>
    <t>2%   10ml</t>
  </si>
  <si>
    <t>Lidocaina cloridrato</t>
  </si>
  <si>
    <t>10 f 2% / 10 ml</t>
  </si>
  <si>
    <t>2%   50ml</t>
  </si>
  <si>
    <t>Lidosen</t>
  </si>
  <si>
    <t>25 flc da 50 ml</t>
  </si>
  <si>
    <t>1% - 100g</t>
  </si>
  <si>
    <t>pom</t>
  </si>
  <si>
    <t>luan pomata</t>
  </si>
  <si>
    <t>tubo 100 g</t>
  </si>
  <si>
    <t>N01BB03</t>
  </si>
  <si>
    <t>Mepivacaina</t>
  </si>
  <si>
    <t>2% - 10 ml</t>
  </si>
  <si>
    <t xml:space="preserve">Carbosen </t>
  </si>
  <si>
    <t>5 f 2% / 10 ml</t>
  </si>
  <si>
    <t>2% 1.8 ml</t>
  </si>
  <si>
    <t>tb fiale</t>
  </si>
  <si>
    <t xml:space="preserve">Mepivacaina </t>
  </si>
  <si>
    <t>3% 1.8 ml</t>
  </si>
  <si>
    <t>optocain</t>
  </si>
  <si>
    <t>50 tbf 3% 1,8 ml</t>
  </si>
  <si>
    <t>N01BB09</t>
  </si>
  <si>
    <t>Ropivacaina</t>
  </si>
  <si>
    <t>7,5mg/ml - 10ml</t>
  </si>
  <si>
    <t>polyamp</t>
  </si>
  <si>
    <t>Naropina</t>
  </si>
  <si>
    <t>5 pol blister sterili da 7,5 mg</t>
  </si>
  <si>
    <t>10mg/ml - 10ml</t>
  </si>
  <si>
    <t>5 pol blister sterili da 10 mg</t>
  </si>
  <si>
    <t>N01BB10</t>
  </si>
  <si>
    <t>Levobupivacaina cloridrato</t>
  </si>
  <si>
    <t>7,5 mg</t>
  </si>
  <si>
    <t>chirocaine</t>
  </si>
  <si>
    <t>10 fiale 7,5 mg/ml</t>
  </si>
  <si>
    <t>N01BB53</t>
  </si>
  <si>
    <t>Mepivacaina + Adrenalina</t>
  </si>
  <si>
    <t>50 tbf 2% 1,8 ml</t>
  </si>
  <si>
    <t>N02AA01</t>
  </si>
  <si>
    <t>Morfina cloridrato</t>
  </si>
  <si>
    <t>10 mg/1ml</t>
  </si>
  <si>
    <t>morf. Clor. Molteni</t>
  </si>
  <si>
    <t>5 fiale 10 mg</t>
  </si>
  <si>
    <t>Morfina  solfato</t>
  </si>
  <si>
    <t>Twice</t>
  </si>
  <si>
    <t>16 cp da 10 mg</t>
  </si>
  <si>
    <t>Acraf</t>
  </si>
  <si>
    <t>16 cp da 30 mg</t>
  </si>
  <si>
    <t>16 cp da 100 mg</t>
  </si>
  <si>
    <t>N02AB02</t>
  </si>
  <si>
    <t>Petidina</t>
  </si>
  <si>
    <t>petidina cloridrato</t>
  </si>
  <si>
    <t>5 fiale</t>
  </si>
  <si>
    <t>Monico</t>
  </si>
  <si>
    <t>N02AE01</t>
  </si>
  <si>
    <t>Buprenorfina cloridrato</t>
  </si>
  <si>
    <t>temgesic 5 fiale</t>
  </si>
  <si>
    <t>5 fiale 0,3 mg</t>
  </si>
  <si>
    <t>subutex 7 cpr subling. 2mg</t>
  </si>
  <si>
    <t>conf. 7 compresse</t>
  </si>
  <si>
    <t>Essex Italia</t>
  </si>
  <si>
    <t>subutex 7 cpr subling. 8mg</t>
  </si>
  <si>
    <t>N02AX02</t>
  </si>
  <si>
    <t>Tramadolo</t>
  </si>
  <si>
    <t>fortradol</t>
  </si>
  <si>
    <t>20 cp da 50 mg</t>
  </si>
  <si>
    <t>5 fiale 100 mg/2ml</t>
  </si>
  <si>
    <t>N02BA01</t>
  </si>
  <si>
    <t>aspirina  cpr 500 mg</t>
  </si>
  <si>
    <t xml:space="preserve">20 cpr </t>
  </si>
  <si>
    <t>lisina acetilsalicilato</t>
  </si>
  <si>
    <t>flectadol</t>
  </si>
  <si>
    <t>6 fle 500 mg/2,5 ml im/iv</t>
  </si>
  <si>
    <t>Lisina acetilsalicilato</t>
  </si>
  <si>
    <t>6 fle 1 G/ 5ml im/iv</t>
  </si>
  <si>
    <t>N02BE01</t>
  </si>
  <si>
    <t>Paracetamolo    (confez, non superiori a 20 cpr)</t>
  </si>
  <si>
    <t>tachipirina</t>
  </si>
  <si>
    <t>cpr x 20 co</t>
  </si>
  <si>
    <t xml:space="preserve">Paracetamolo      </t>
  </si>
  <si>
    <t>125 x 10 m/sup co</t>
  </si>
  <si>
    <t>Paracetamolo</t>
  </si>
  <si>
    <t>250 sup x10 co</t>
  </si>
  <si>
    <t>500 x 10 sup co</t>
  </si>
  <si>
    <t>1000 x 10 sup co</t>
  </si>
  <si>
    <t>tachipirina gocce</t>
  </si>
  <si>
    <t>x 30 ml co</t>
  </si>
  <si>
    <t xml:space="preserve">Paracetamolo  </t>
  </si>
  <si>
    <t>paracetamolo</t>
  </si>
  <si>
    <t>N02BE51</t>
  </si>
  <si>
    <t>Paracetamolo + Codeina</t>
  </si>
  <si>
    <t>60mg/2,5mg</t>
  </si>
  <si>
    <t>supposte lattanti</t>
  </si>
  <si>
    <t>lonarid lattanti</t>
  </si>
  <si>
    <t>6 supp 60 mg</t>
  </si>
  <si>
    <t>200mg/5mg</t>
  </si>
  <si>
    <t>supposte bambini</t>
  </si>
  <si>
    <t>lonarid bambini</t>
  </si>
  <si>
    <t>6 supp 200 mg</t>
  </si>
  <si>
    <t>400mg/20mg</t>
  </si>
  <si>
    <t>supposte adulto</t>
  </si>
  <si>
    <t>lonarid adulti</t>
  </si>
  <si>
    <t>6 supp 400 mg</t>
  </si>
  <si>
    <t>500/30 mg</t>
  </si>
  <si>
    <t>cp eff/buste</t>
  </si>
  <si>
    <t>tachidol</t>
  </si>
  <si>
    <t>10 bs 500 mg ext co</t>
  </si>
  <si>
    <t>N03AA02</t>
  </si>
  <si>
    <t>Fenobarbital</t>
  </si>
  <si>
    <t>luminale</t>
  </si>
  <si>
    <t>30 cp da 15 mg</t>
  </si>
  <si>
    <t>gardenale</t>
  </si>
  <si>
    <t>20 cp da 100 mg</t>
  </si>
  <si>
    <t>Fenobarbital sodico</t>
  </si>
  <si>
    <t>fenobarbitale sodico</t>
  </si>
  <si>
    <t>100 mg/2 ml fl vtr 2 ml 5 u</t>
  </si>
  <si>
    <t>N03AB02</t>
  </si>
  <si>
    <t>Fenitoina</t>
  </si>
  <si>
    <t>dintoina</t>
  </si>
  <si>
    <t>ast da 30 cp 100 mg</t>
  </si>
  <si>
    <t>N03AD01</t>
  </si>
  <si>
    <t>Etosuccimide</t>
  </si>
  <si>
    <t>250 mg/5 ml</t>
  </si>
  <si>
    <t>zarontin sosp orale fl 200 ml</t>
  </si>
  <si>
    <t>N03AE01</t>
  </si>
  <si>
    <t>Clonazepam</t>
  </si>
  <si>
    <t>0.25 %</t>
  </si>
  <si>
    <t>rivotril</t>
  </si>
  <si>
    <t>N03AF01</t>
  </si>
  <si>
    <t>Carbamazepina</t>
  </si>
  <si>
    <t>carbamazepina teva</t>
  </si>
  <si>
    <t xml:space="preserve">50 cp 200 mg  </t>
  </si>
  <si>
    <t>tegretol 400 mg</t>
  </si>
  <si>
    <t>tegretol bambini sciroppo</t>
  </si>
  <si>
    <t>1 fl 250 ml</t>
  </si>
  <si>
    <t>N03AF02</t>
  </si>
  <si>
    <t>Oxcarbazepina</t>
  </si>
  <si>
    <t xml:space="preserve">300 mg </t>
  </si>
  <si>
    <t>cp divis</t>
  </si>
  <si>
    <t>tolep 300 mg</t>
  </si>
  <si>
    <t>ast 50 cp divis</t>
  </si>
  <si>
    <t>tolep 600 mg</t>
  </si>
  <si>
    <t>ats 50 cp divis</t>
  </si>
  <si>
    <t>N03AG01</t>
  </si>
  <si>
    <t>Valproato sodico</t>
  </si>
  <si>
    <t>depakin</t>
  </si>
  <si>
    <t>40 cp 50 mg</t>
  </si>
  <si>
    <t>40 cp 500 mg</t>
  </si>
  <si>
    <t xml:space="preserve">depakin gocce </t>
  </si>
  <si>
    <t>1 fl 40 ml</t>
  </si>
  <si>
    <t>Sodio valproato/acido valproico</t>
  </si>
  <si>
    <t>cp crono</t>
  </si>
  <si>
    <t xml:space="preserve">depakin chrono </t>
  </si>
  <si>
    <t>30 cp  300 mg</t>
  </si>
  <si>
    <t>30 cp 500 mg</t>
  </si>
  <si>
    <t>N03AX09</t>
  </si>
  <si>
    <t>Lamotrigina</t>
  </si>
  <si>
    <t>lamictal</t>
  </si>
  <si>
    <t>28 cp 25 mg</t>
  </si>
  <si>
    <t>lamotrigina teva</t>
  </si>
  <si>
    <t>56 cp 50 mg</t>
  </si>
  <si>
    <t>56 cp 100 mg</t>
  </si>
  <si>
    <t>N03AX12</t>
  </si>
  <si>
    <t>Gabapentina</t>
  </si>
  <si>
    <t>gabapentin teva</t>
  </si>
  <si>
    <t>50 cp 300 mg</t>
  </si>
  <si>
    <t>N04AA02</t>
  </si>
  <si>
    <t>Biperidene</t>
  </si>
  <si>
    <t>conf/cp Retard</t>
  </si>
  <si>
    <t>N04BA02</t>
  </si>
  <si>
    <t>Levodopa + benserazide</t>
  </si>
  <si>
    <t>100mg/25 mg</t>
  </si>
  <si>
    <t>madopar</t>
  </si>
  <si>
    <t>30 cp 100 mg/25 mg</t>
  </si>
  <si>
    <t>200mg/50 mg</t>
  </si>
  <si>
    <t>50 cp 200 mg+ 50 mg</t>
  </si>
  <si>
    <t>Levodopa + carbidopa</t>
  </si>
  <si>
    <t>250mg/25 mg</t>
  </si>
  <si>
    <t>sinemet</t>
  </si>
  <si>
    <t>50 cp da 250 mg+25 mg</t>
  </si>
  <si>
    <t>N04BC07</t>
  </si>
  <si>
    <t>Apomorfina</t>
  </si>
  <si>
    <t xml:space="preserve">1%  5ml </t>
  </si>
  <si>
    <t>apofin</t>
  </si>
  <si>
    <t>5 fiale 5 ml 1%</t>
  </si>
  <si>
    <t>N05AA01</t>
  </si>
  <si>
    <t>Clorpromazina</t>
  </si>
  <si>
    <t>Prozin compresse mg25</t>
  </si>
  <si>
    <t>25 cp</t>
  </si>
  <si>
    <t>lusoFarmaco</t>
  </si>
  <si>
    <t>Prozin  gocce</t>
  </si>
  <si>
    <t>fl ml10</t>
  </si>
  <si>
    <t>N05AA02</t>
  </si>
  <si>
    <t xml:space="preserve">Levomepromazina </t>
  </si>
  <si>
    <t>nozinan</t>
  </si>
  <si>
    <t>20 cp 25 mg</t>
  </si>
  <si>
    <t>N05AA03</t>
  </si>
  <si>
    <t xml:space="preserve">Promazina  </t>
  </si>
  <si>
    <t>Promazina</t>
  </si>
  <si>
    <t xml:space="preserve">4% 30ml </t>
  </si>
  <si>
    <t>N05AB02</t>
  </si>
  <si>
    <t xml:space="preserve">Flufenazina  decanoas                              </t>
  </si>
  <si>
    <t>moditen depot</t>
  </si>
  <si>
    <t>fiala im 25 mg/ml</t>
  </si>
  <si>
    <t>N05AD01</t>
  </si>
  <si>
    <t>Aloperidolo</t>
  </si>
  <si>
    <t>haldol</t>
  </si>
  <si>
    <t>30 cp da 1 mg</t>
  </si>
  <si>
    <t>aloperidolo</t>
  </si>
  <si>
    <t>2mg/1 ml fl vtr 1 ml 5 u</t>
  </si>
  <si>
    <t>5 fiale 5 mg /ml 1 ml</t>
  </si>
  <si>
    <t>haldol gocce</t>
  </si>
  <si>
    <t>1 fl 30 ml 2 mg/ml</t>
  </si>
  <si>
    <t>1%  - 10mg/ml</t>
  </si>
  <si>
    <t>serenase gocce mg10/ml</t>
  </si>
  <si>
    <t>fl 15ml 10mg/ml</t>
  </si>
  <si>
    <t>Aloperidolo  decanoato</t>
  </si>
  <si>
    <t>haldol decanoas</t>
  </si>
  <si>
    <t>3 f da 1 ml 50 mg/ml</t>
  </si>
  <si>
    <t>1 fl da 3 ml 50 mg/ml</t>
  </si>
  <si>
    <t>N05AF05</t>
  </si>
  <si>
    <t>Zuclopentixolo</t>
  </si>
  <si>
    <t>clopixol</t>
  </si>
  <si>
    <t>Lundbeck</t>
  </si>
  <si>
    <t>20 mg/ml</t>
  </si>
  <si>
    <t>1 fl da 10 ml 20mg/ml</t>
  </si>
  <si>
    <t xml:space="preserve">Zuclopentixolo                          </t>
  </si>
  <si>
    <t>f. depot</t>
  </si>
  <si>
    <t>1 f da 1 ml 200 mg/ml</t>
  </si>
  <si>
    <t>Clozapina</t>
  </si>
  <si>
    <t>leponex 25 mg</t>
  </si>
  <si>
    <t>28 cp 100mg</t>
  </si>
  <si>
    <t>N05AH03</t>
  </si>
  <si>
    <t>Olanzapina</t>
  </si>
  <si>
    <t>zyprexa</t>
  </si>
  <si>
    <t>1 fl im 10 mg</t>
  </si>
  <si>
    <t xml:space="preserve">Olanzapina velotab </t>
  </si>
  <si>
    <t>cpr orodispersibili</t>
  </si>
  <si>
    <t>zyprexa velotab</t>
  </si>
  <si>
    <t xml:space="preserve">Olanzapina </t>
  </si>
  <si>
    <t>28 cp da 10 mg</t>
  </si>
  <si>
    <t>N05AH04</t>
  </si>
  <si>
    <t>Quetiapina</t>
  </si>
  <si>
    <t>Seroquel</t>
  </si>
  <si>
    <t>60cp da 100 mg</t>
  </si>
  <si>
    <t>60cp da 200 mg</t>
  </si>
  <si>
    <t>60cp da 300 mg</t>
  </si>
  <si>
    <t>N05AL03</t>
  </si>
  <si>
    <t>Tiapride</t>
  </si>
  <si>
    <t>sereprile</t>
  </si>
  <si>
    <t>10 fle 100 mg/ 2 ml im/iv</t>
  </si>
  <si>
    <t>N05AL05</t>
  </si>
  <si>
    <t>Amisulpride</t>
  </si>
  <si>
    <t>deniban</t>
  </si>
  <si>
    <t>12 cp 50 mg</t>
  </si>
  <si>
    <t>solian</t>
  </si>
  <si>
    <t>30 cp 200 mg</t>
  </si>
  <si>
    <t>N05AL07</t>
  </si>
  <si>
    <t>levosulpride</t>
  </si>
  <si>
    <t>50 mg/2ml</t>
  </si>
  <si>
    <t>6 fiale 50 mg</t>
  </si>
  <si>
    <t>N05AN01</t>
  </si>
  <si>
    <t>Litio carbonato</t>
  </si>
  <si>
    <t>Carbolithium</t>
  </si>
  <si>
    <t>50 cp da 300 mg</t>
  </si>
  <si>
    <t>60cp riv. con film 1mg</t>
  </si>
  <si>
    <t>risperidone</t>
  </si>
  <si>
    <t>60 cp 2 mg</t>
  </si>
  <si>
    <t>60cp riv. con film 3mg</t>
  </si>
  <si>
    <t>60 cp 4 mg</t>
  </si>
  <si>
    <t>flac. 100ml</t>
  </si>
  <si>
    <t>1 fl 1mg/ml</t>
  </si>
  <si>
    <t xml:space="preserve">Risperidone </t>
  </si>
  <si>
    <t>fiale a rilascio prolungato</t>
  </si>
  <si>
    <t>risperdal iniettabile</t>
  </si>
  <si>
    <t>1 fl +1 sir 25 mg/2 ml</t>
  </si>
  <si>
    <t>37,5 mg</t>
  </si>
  <si>
    <t>1 fl +1 sir 37,5 mg/2 ml</t>
  </si>
  <si>
    <t>1 fl +1 sir 50 mg/2 ml</t>
  </si>
  <si>
    <t>N05AX09</t>
  </si>
  <si>
    <t>Clotiapina</t>
  </si>
  <si>
    <t>10% - 10ml</t>
  </si>
  <si>
    <t>N05AX12</t>
  </si>
  <si>
    <t>Aripiprazolo</t>
  </si>
  <si>
    <t>abilify</t>
  </si>
  <si>
    <t>28 cp da 15 mg</t>
  </si>
  <si>
    <t>N05BA01</t>
  </si>
  <si>
    <t xml:space="preserve">Diazepam </t>
  </si>
  <si>
    <t>10mg</t>
  </si>
  <si>
    <t>diazepam</t>
  </si>
  <si>
    <t>3 fiale 10 mg 2 ml</t>
  </si>
  <si>
    <t>Diazepam - emulsione lipidica -</t>
  </si>
  <si>
    <t xml:space="preserve">10mg </t>
  </si>
  <si>
    <t>diazemuls</t>
  </si>
  <si>
    <t>10 fiale 10 mg/2ml</t>
  </si>
  <si>
    <t>microcl.</t>
  </si>
  <si>
    <t>micronoan</t>
  </si>
  <si>
    <t>sol rettale 5 mg/2,5 ml</t>
  </si>
  <si>
    <t>sol rettale 10 mg/2,5 ml</t>
  </si>
  <si>
    <t>N05BA06</t>
  </si>
  <si>
    <t>Lorazepam</t>
  </si>
  <si>
    <t>Tavor</t>
  </si>
  <si>
    <t>20 cp da 1 mg</t>
  </si>
  <si>
    <t>20 cp da 2,5 mg</t>
  </si>
  <si>
    <t>sol init. 5 f/4 ml</t>
  </si>
  <si>
    <t>N05BA08</t>
  </si>
  <si>
    <t>Bromazepam</t>
  </si>
  <si>
    <t>1,5 mg</t>
  </si>
  <si>
    <t>Compendium 1,5 cps</t>
  </si>
  <si>
    <t xml:space="preserve">30 cp </t>
  </si>
  <si>
    <t>Polifarma</t>
  </si>
  <si>
    <t>Compendium 3 cps</t>
  </si>
  <si>
    <t>bromazepam teva</t>
  </si>
  <si>
    <t>1 fl 20 ml 0,25%</t>
  </si>
  <si>
    <t>N05BA12</t>
  </si>
  <si>
    <t>Alprazolam</t>
  </si>
  <si>
    <t>0,25 mg</t>
  </si>
  <si>
    <t>xanax 0,25 mg 20 cp div</t>
  </si>
  <si>
    <t>xanax 0,50 mg 20 cp div</t>
  </si>
  <si>
    <t>xanax 1 mg 20 cp div</t>
  </si>
  <si>
    <t>N05BA49</t>
  </si>
  <si>
    <t>Delorazepam</t>
  </si>
  <si>
    <t xml:space="preserve">0,1% 20 ml </t>
  </si>
  <si>
    <t>delorazepam</t>
  </si>
  <si>
    <t>delorazepam teva</t>
  </si>
  <si>
    <t>20 cp 2mg</t>
  </si>
  <si>
    <t>en fiale</t>
  </si>
  <si>
    <t>3 fiale 2 mg</t>
  </si>
  <si>
    <t>N05CD01</t>
  </si>
  <si>
    <t>Flurazepam</t>
  </si>
  <si>
    <t>valdorm</t>
  </si>
  <si>
    <t>30 cp 30mg</t>
  </si>
  <si>
    <t>N05CD05</t>
  </si>
  <si>
    <t>Triazolam</t>
  </si>
  <si>
    <t>halcion blister 20 cp 0,125 mg</t>
  </si>
  <si>
    <t>halcion blister 20 cp 0,25 mg</t>
  </si>
  <si>
    <t>N05CD08</t>
  </si>
  <si>
    <t>Midazolam</t>
  </si>
  <si>
    <t>5mg - 1ml</t>
  </si>
  <si>
    <t>midazolam</t>
  </si>
  <si>
    <t>10 f 5 mg</t>
  </si>
  <si>
    <t>IBI</t>
  </si>
  <si>
    <t>15mg - 3ml</t>
  </si>
  <si>
    <t>10 f da 15 mg</t>
  </si>
  <si>
    <t>N06AA04</t>
  </si>
  <si>
    <t>Clomipramina</t>
  </si>
  <si>
    <t>anafranil</t>
  </si>
  <si>
    <t>20 cp da 75 mg</t>
  </si>
  <si>
    <t>5 fiale da 25 mg/2 ml</t>
  </si>
  <si>
    <t>N06AA09</t>
  </si>
  <si>
    <t>Amitriptilina</t>
  </si>
  <si>
    <t>laroxil</t>
  </si>
  <si>
    <t>1 fl gocce 20 ml</t>
  </si>
  <si>
    <t>N06AB03</t>
  </si>
  <si>
    <t>Fluoxetina</t>
  </si>
  <si>
    <t>xeredien</t>
  </si>
  <si>
    <t>28 cp sol. 20mg</t>
  </si>
  <si>
    <t>N06AB04</t>
  </si>
  <si>
    <t>Citalopram</t>
  </si>
  <si>
    <t>citalopram</t>
  </si>
  <si>
    <t>40 mg - 1ml</t>
  </si>
  <si>
    <t>seropram</t>
  </si>
  <si>
    <t>10 f da 1 ml 40 mg/ml</t>
  </si>
  <si>
    <t>N06AB05</t>
  </si>
  <si>
    <t>Paroxetina</t>
  </si>
  <si>
    <t>daparox</t>
  </si>
  <si>
    <t>N06AB06</t>
  </si>
  <si>
    <t>Sertralina</t>
  </si>
  <si>
    <t>cp/cps</t>
  </si>
  <si>
    <t>zoloft 30 cp div da 50 mg</t>
  </si>
  <si>
    <t>N06AX11</t>
  </si>
  <si>
    <t>Mirtazapina</t>
  </si>
  <si>
    <t>mirtazapina teva</t>
  </si>
  <si>
    <t>30 cp 30 mg</t>
  </si>
  <si>
    <t>3 mg/ml</t>
  </si>
  <si>
    <t>N06AX16</t>
  </si>
  <si>
    <t>Venlafaxina</t>
  </si>
  <si>
    <t>Efexsol</t>
  </si>
  <si>
    <t>14 cp da 75 mg</t>
  </si>
  <si>
    <t>N06AX21</t>
  </si>
  <si>
    <t>Duloxetina</t>
  </si>
  <si>
    <t>xeristar</t>
  </si>
  <si>
    <t>ast 28 capsule</t>
  </si>
  <si>
    <t>N06BX13</t>
  </si>
  <si>
    <t>idebenone</t>
  </si>
  <si>
    <t>45 mg</t>
  </si>
  <si>
    <t>mnesis</t>
  </si>
  <si>
    <t>30 cp 45 mg</t>
  </si>
  <si>
    <t>N07AA01</t>
  </si>
  <si>
    <t>Neostigmina metilsolfato</t>
  </si>
  <si>
    <t>0,5 mg - 1ml</t>
  </si>
  <si>
    <t>intrastigmina fiale mg 0,5</t>
  </si>
  <si>
    <t>6 f. 0,5mg/1ml</t>
  </si>
  <si>
    <t>N07AX01</t>
  </si>
  <si>
    <t>Pilocarpina</t>
  </si>
  <si>
    <t>N07BB01</t>
  </si>
  <si>
    <t>Disulfiram</t>
  </si>
  <si>
    <t xml:space="preserve"> 400mg</t>
  </si>
  <si>
    <t>N07BB04</t>
  </si>
  <si>
    <t>Naltrexone</t>
  </si>
  <si>
    <t>antaxone</t>
  </si>
  <si>
    <t>10 cp da 10 mg</t>
  </si>
  <si>
    <t>Zambon</t>
  </si>
  <si>
    <t>nalorex</t>
  </si>
  <si>
    <t>10 fl da 50 mg</t>
  </si>
  <si>
    <t>N07BB49</t>
  </si>
  <si>
    <t>Sodio oxibato</t>
  </si>
  <si>
    <t>os sol.</t>
  </si>
  <si>
    <t xml:space="preserve">Metadone  cloridrato  0,1%            </t>
  </si>
  <si>
    <t>20mg 20ml</t>
  </si>
  <si>
    <t>fl. os in PVC</t>
  </si>
  <si>
    <t>1 fl 1 mg/ml</t>
  </si>
  <si>
    <t xml:space="preserve">Metadone  cloridrato 0,5%            </t>
  </si>
  <si>
    <t xml:space="preserve">5mg/ml </t>
  </si>
  <si>
    <t>flac. 1000ml</t>
  </si>
  <si>
    <t>1 fl 0,5% da 1000 ml</t>
  </si>
  <si>
    <t>N07CA01</t>
  </si>
  <si>
    <t>Betaistina</t>
  </si>
  <si>
    <t>microser</t>
  </si>
  <si>
    <t>50 cp 8 mg</t>
  </si>
  <si>
    <t>N07XX02</t>
  </si>
  <si>
    <t>Riluzolo</t>
  </si>
  <si>
    <t>rilutek</t>
  </si>
  <si>
    <t>P01AB01</t>
  </si>
  <si>
    <t>20 cp 250 mg</t>
  </si>
  <si>
    <t>P01BC02</t>
  </si>
  <si>
    <t>Meflochina</t>
  </si>
  <si>
    <t>lariam</t>
  </si>
  <si>
    <t>8 cp da 250 mg</t>
  </si>
  <si>
    <t>P01BD51</t>
  </si>
  <si>
    <t>Pirimetamina + sulfametopirina</t>
  </si>
  <si>
    <t>25/500 mg</t>
  </si>
  <si>
    <t>P01CX01</t>
  </si>
  <si>
    <t>Pentamidina isetionato</t>
  </si>
  <si>
    <t>f.im ev aer.</t>
  </si>
  <si>
    <t>pentacarinat</t>
  </si>
  <si>
    <t>1 fl 300 mg</t>
  </si>
  <si>
    <t>P02CA01</t>
  </si>
  <si>
    <t>Mebendazolo</t>
  </si>
  <si>
    <t>vermox</t>
  </si>
  <si>
    <t>6 cp da 100 mg</t>
  </si>
  <si>
    <t>vermox sosp orale</t>
  </si>
  <si>
    <t>R03AC02</t>
  </si>
  <si>
    <t>Salbutamolo</t>
  </si>
  <si>
    <t>100mcg</t>
  </si>
  <si>
    <t>aerosol dos.</t>
  </si>
  <si>
    <t>broncovaleas</t>
  </si>
  <si>
    <t>1 f. aerosol dos. 200 in.</t>
  </si>
  <si>
    <t xml:space="preserve">Salbutamolo </t>
  </si>
  <si>
    <t>0,5% fl</t>
  </si>
  <si>
    <t>soluzione per inalaz.</t>
  </si>
  <si>
    <t>ventimax</t>
  </si>
  <si>
    <t>20 cont mon 5 mg</t>
  </si>
  <si>
    <t>R03AK03</t>
  </si>
  <si>
    <t>Fenoterolo + Ipatropio bromuro</t>
  </si>
  <si>
    <t>4 ml</t>
  </si>
  <si>
    <t>fiale inalatorie</t>
  </si>
  <si>
    <t>R03AK04</t>
  </si>
  <si>
    <t xml:space="preserve">Salbutamolo + ipratropio bromuro </t>
  </si>
  <si>
    <t>15 ml</t>
  </si>
  <si>
    <t>breva</t>
  </si>
  <si>
    <t>1 f. sol. Inalante/os 15ml</t>
  </si>
  <si>
    <t>R03AK06</t>
  </si>
  <si>
    <t>Salmeterolo + fluticasone</t>
  </si>
  <si>
    <t>50/500 mcg</t>
  </si>
  <si>
    <t>polvere inalatoria</t>
  </si>
  <si>
    <t>aliflus</t>
  </si>
  <si>
    <t>60 dosi polv in 50 mcg+500mcg</t>
  </si>
  <si>
    <t>R03BA01</t>
  </si>
  <si>
    <t xml:space="preserve">Beclometasone                        </t>
  </si>
  <si>
    <t>fl monodose 2 ml</t>
  </si>
  <si>
    <t>sol. x aerosol</t>
  </si>
  <si>
    <t>clenil aerosol</t>
  </si>
  <si>
    <t>20 flac monod 0,8 mg</t>
  </si>
  <si>
    <t>R03BA03</t>
  </si>
  <si>
    <t xml:space="preserve">Flunisolide </t>
  </si>
  <si>
    <t>soluz. Neb.</t>
  </si>
  <si>
    <t>lunibron</t>
  </si>
  <si>
    <t>1 f. 30mg/30ml sol. Neb.</t>
  </si>
  <si>
    <t>R03BA05</t>
  </si>
  <si>
    <t>Fluticasone</t>
  </si>
  <si>
    <t>aerosol dos</t>
  </si>
  <si>
    <t>fluspiral</t>
  </si>
  <si>
    <t>inal spray 50 mcg 120 erog.</t>
  </si>
  <si>
    <t>dosi</t>
  </si>
  <si>
    <t>R03BB01</t>
  </si>
  <si>
    <t xml:space="preserve">Ipatropio Bromuro </t>
  </si>
  <si>
    <t>200 inal. g. 13</t>
  </si>
  <si>
    <t xml:space="preserve">flac  </t>
  </si>
  <si>
    <t>R03CA02</t>
  </si>
  <si>
    <t>Efedrina cloridrato</t>
  </si>
  <si>
    <t>25mg 1ml</t>
  </si>
  <si>
    <t>10 f 25 mg / 1 ml</t>
  </si>
  <si>
    <t>R03CB03</t>
  </si>
  <si>
    <t>Orciprenalina</t>
  </si>
  <si>
    <t>0,5 1ml</t>
  </si>
  <si>
    <t>fl im ev</t>
  </si>
  <si>
    <t>alupent</t>
  </si>
  <si>
    <t>10 fiale da 1 ml</t>
  </si>
  <si>
    <t>R03CC02</t>
  </si>
  <si>
    <t>Salbutamolo solfato</t>
  </si>
  <si>
    <t>500mcg/5ml</t>
  </si>
  <si>
    <t>ventolin ev</t>
  </si>
  <si>
    <t>10 fle 1 ml</t>
  </si>
  <si>
    <t>100mcg/5ml</t>
  </si>
  <si>
    <t>10 fle da 5 ml</t>
  </si>
  <si>
    <t>R03DA04</t>
  </si>
  <si>
    <t>Teofillina</t>
  </si>
  <si>
    <t>respicur</t>
  </si>
  <si>
    <t>30 cp da 300 mg</t>
  </si>
  <si>
    <t>9 ml</t>
  </si>
  <si>
    <t>R03DA05</t>
  </si>
  <si>
    <t xml:space="preserve">Aminofillina             </t>
  </si>
  <si>
    <t>240 mg - 1,5 ml</t>
  </si>
  <si>
    <t>tefamin</t>
  </si>
  <si>
    <t>10 fiale 1,5 ml 240 mg</t>
  </si>
  <si>
    <t xml:space="preserve">Aminofillina </t>
  </si>
  <si>
    <t>240mg /10ml</t>
  </si>
  <si>
    <t>Teofillina - etilendiammina</t>
  </si>
  <si>
    <t>10 f 2540 mg su 10 ml</t>
  </si>
  <si>
    <t>R05CB02</t>
  </si>
  <si>
    <t>Bromexina</t>
  </si>
  <si>
    <t>bisolvon</t>
  </si>
  <si>
    <t>ast 20 cp da 8 mg</t>
  </si>
  <si>
    <t>fl gtt 40 ml</t>
  </si>
  <si>
    <t>R05CB03</t>
  </si>
  <si>
    <t xml:space="preserve">Carbocisteina - sale di lisina                                </t>
  </si>
  <si>
    <t>2,7  g</t>
  </si>
  <si>
    <t>fluifort</t>
  </si>
  <si>
    <t>30 bustine da 5 gr</t>
  </si>
  <si>
    <t>R05CB06</t>
  </si>
  <si>
    <t>Ambroxol</t>
  </si>
  <si>
    <t xml:space="preserve">f.  </t>
  </si>
  <si>
    <t>fluibron</t>
  </si>
  <si>
    <t>6 fiale 15 mg</t>
  </si>
  <si>
    <t>R05CB13</t>
  </si>
  <si>
    <t>Dornase  alfa</t>
  </si>
  <si>
    <t>2.500 UI.</t>
  </si>
  <si>
    <t>pulmozyme</t>
  </si>
  <si>
    <t>6 fiale 2500 u 2,5 ml</t>
  </si>
  <si>
    <t>R05DA49</t>
  </si>
  <si>
    <t>Diidrocodeina</t>
  </si>
  <si>
    <t>R05DB27</t>
  </si>
  <si>
    <t>Levodropropizina</t>
  </si>
  <si>
    <t>tau-tux</t>
  </si>
  <si>
    <t>1 fl da 30 ml</t>
  </si>
  <si>
    <t>R06AB04</t>
  </si>
  <si>
    <t>Clorfeniramina maleato</t>
  </si>
  <si>
    <t>trimeton 4 mg</t>
  </si>
  <si>
    <t>trimeton 10 mg/1ml f sol in</t>
  </si>
  <si>
    <t>R06AD02</t>
  </si>
  <si>
    <t>Prometazina</t>
  </si>
  <si>
    <t>confetti</t>
  </si>
  <si>
    <t>R06AE07</t>
  </si>
  <si>
    <t>Cetirizina</t>
  </si>
  <si>
    <t>cetrizina</t>
  </si>
  <si>
    <t>20 cp 10 mg</t>
  </si>
  <si>
    <t>R06AX17</t>
  </si>
  <si>
    <t>Ketotifene</t>
  </si>
  <si>
    <t>R06AX27</t>
  </si>
  <si>
    <t>Desloratadina</t>
  </si>
  <si>
    <t>aerius sciroppo 100 ml</t>
  </si>
  <si>
    <t>R07AA02</t>
  </si>
  <si>
    <t>80mg/ml -1.5 ml</t>
  </si>
  <si>
    <t>80mg/ml - 3 ml</t>
  </si>
  <si>
    <t>S01AA12</t>
  </si>
  <si>
    <t>Tobramicina</t>
  </si>
  <si>
    <t>0,3 %</t>
  </si>
  <si>
    <t>collirio</t>
  </si>
  <si>
    <t>Tobral collirio 5ml</t>
  </si>
  <si>
    <t>Alcon</t>
  </si>
  <si>
    <t>S01AX11</t>
  </si>
  <si>
    <t>Ofloxacina</t>
  </si>
  <si>
    <t>0,3 % - 10ml</t>
  </si>
  <si>
    <t xml:space="preserve">exocin 0,3 % </t>
  </si>
  <si>
    <t>Allergan</t>
  </si>
  <si>
    <t>S01BA01</t>
  </si>
  <si>
    <t>0,2%</t>
  </si>
  <si>
    <t>luxazone 0,2 %</t>
  </si>
  <si>
    <t>1 f da 3 ml</t>
  </si>
  <si>
    <t>S01EC01</t>
  </si>
  <si>
    <t>Acetazolamide</t>
  </si>
  <si>
    <t>S01FA01</t>
  </si>
  <si>
    <t>0.5%</t>
  </si>
  <si>
    <t>atropina lux 0,5%</t>
  </si>
  <si>
    <t>1%</t>
  </si>
  <si>
    <t>atropina lux 1 %</t>
  </si>
  <si>
    <t>S01FA04</t>
  </si>
  <si>
    <t>Ciclopentolato</t>
  </si>
  <si>
    <t>ciclolux 1%</t>
  </si>
  <si>
    <t>S01FA06</t>
  </si>
  <si>
    <t>Tropicamide</t>
  </si>
  <si>
    <t xml:space="preserve">0.5%  </t>
  </si>
  <si>
    <t>tropimil collir. 0,5%</t>
  </si>
  <si>
    <t>Farmigea</t>
  </si>
  <si>
    <t>S01FA56</t>
  </si>
  <si>
    <t>Tropicamide + fenilefrina</t>
  </si>
  <si>
    <t>S01HA02</t>
  </si>
  <si>
    <t>Oxibuprocaina</t>
  </si>
  <si>
    <t>novesina 0,4 % coll</t>
  </si>
  <si>
    <t>30 cont monodose</t>
  </si>
  <si>
    <t>S01XA20</t>
  </si>
  <si>
    <t>Carmellosa</t>
  </si>
  <si>
    <t>collirio monodose</t>
  </si>
  <si>
    <t>286 conf</t>
  </si>
  <si>
    <t>celluvisc 0,5%</t>
  </si>
  <si>
    <t>30 fl monodose 0,4 ml</t>
  </si>
  <si>
    <t xml:space="preserve">Acido Ialuronico   </t>
  </si>
  <si>
    <t>dropstar 0,4% collir.</t>
  </si>
  <si>
    <t>20 cont. Monodose 0,5 ml</t>
  </si>
  <si>
    <t>V03AB01</t>
  </si>
  <si>
    <t>Ipecacuana</t>
  </si>
  <si>
    <t>7% 100 ml</t>
  </si>
  <si>
    <t xml:space="preserve">scir. </t>
  </si>
  <si>
    <t>1 fl da 100ml</t>
  </si>
  <si>
    <t>V03AB04</t>
  </si>
  <si>
    <t>Pralidossima metilsolfato</t>
  </si>
  <si>
    <t>contrathion</t>
  </si>
  <si>
    <t>V03AB09</t>
  </si>
  <si>
    <t xml:space="preserve">Dimercaprolo - </t>
  </si>
  <si>
    <t>100 mg - 2 ml</t>
  </si>
  <si>
    <t>V03AB14</t>
  </si>
  <si>
    <t>Protamina</t>
  </si>
  <si>
    <t>V03AB15</t>
  </si>
  <si>
    <t>Naloxone cloridrato</t>
  </si>
  <si>
    <t>0,04mg/2ml</t>
  </si>
  <si>
    <t>narcan neonatal</t>
  </si>
  <si>
    <t>1 fial da 0,04 mg/2 ml</t>
  </si>
  <si>
    <t>Sirton Medicare</t>
  </si>
  <si>
    <t>0,4 mg/1ml</t>
  </si>
  <si>
    <t>narcan</t>
  </si>
  <si>
    <t>1 fiala da 0,4mg/1ml</t>
  </si>
  <si>
    <t>V03AB23</t>
  </si>
  <si>
    <t>Acetilcisteina</t>
  </si>
  <si>
    <t>acetilcisteina</t>
  </si>
  <si>
    <t>5 fiale 300 mg</t>
  </si>
  <si>
    <t>V03AB25</t>
  </si>
  <si>
    <t xml:space="preserve">Flumazenil        </t>
  </si>
  <si>
    <t>flumazenil kabi</t>
  </si>
  <si>
    <t>5 fiale 5 ml</t>
  </si>
  <si>
    <t xml:space="preserve">5 fiale 10 ml  </t>
  </si>
  <si>
    <t>V03AB32</t>
  </si>
  <si>
    <t>Glutatione</t>
  </si>
  <si>
    <t>2.500 mg</t>
  </si>
  <si>
    <t>Flac ev</t>
  </si>
  <si>
    <t>V03AC01</t>
  </si>
  <si>
    <t>Deferoxamina</t>
  </si>
  <si>
    <t>V03AC02</t>
  </si>
  <si>
    <t>Deferiprone</t>
  </si>
  <si>
    <t>V03AE01</t>
  </si>
  <si>
    <t>Sodio polistirensolfonato</t>
  </si>
  <si>
    <t>453,6 g</t>
  </si>
  <si>
    <t>polvere per sosp</t>
  </si>
  <si>
    <t>kayexalate</t>
  </si>
  <si>
    <t>V03AF04</t>
  </si>
  <si>
    <t>Calcio Levofolinato</t>
  </si>
  <si>
    <t>Lederfolin</t>
  </si>
  <si>
    <t>10 cp da 7,5 mg</t>
  </si>
  <si>
    <t>Calcio levofolinato</t>
  </si>
  <si>
    <t>levofolene</t>
  </si>
  <si>
    <t>1 f. 25 mg</t>
  </si>
  <si>
    <t>V03AZ49</t>
  </si>
  <si>
    <t>Magnesio pidolato</t>
  </si>
  <si>
    <t>150/ml</t>
  </si>
  <si>
    <t>soluzione orale</t>
  </si>
  <si>
    <t>mag</t>
  </si>
  <si>
    <t>20 fl 150 mg/ 10 ml</t>
  </si>
  <si>
    <t>V04CA02</t>
  </si>
  <si>
    <t>Glucosio monoidrato (FU)</t>
  </si>
  <si>
    <t>V04CF01</t>
  </si>
  <si>
    <t>Tubercolina</t>
  </si>
  <si>
    <t>5 U.I.</t>
  </si>
  <si>
    <t>10 U.I.</t>
  </si>
  <si>
    <t>5 U.I./dose</t>
  </si>
  <si>
    <t>disp. multipuntura</t>
  </si>
  <si>
    <t>V04CX</t>
  </si>
  <si>
    <t xml:space="preserve">Urea C 13  </t>
  </si>
  <si>
    <t>cp kit comprensivo di lettura</t>
  </si>
  <si>
    <t>helicokit</t>
  </si>
  <si>
    <t>cp 75 mg+ kit</t>
  </si>
  <si>
    <t xml:space="preserve">Ipromellosa </t>
  </si>
  <si>
    <t>1g / 100 ml</t>
  </si>
  <si>
    <t>flac 1900-2000 ml</t>
  </si>
  <si>
    <t>metilcellulosa</t>
  </si>
  <si>
    <t>4 fusti 1900 ml</t>
  </si>
  <si>
    <t>Bracco Imaging</t>
  </si>
  <si>
    <t>V08AA01</t>
  </si>
  <si>
    <t>76%  100ml</t>
  </si>
  <si>
    <t>fl. os - rett</t>
  </si>
  <si>
    <t>gastrografin</t>
  </si>
  <si>
    <t>1 flac 100 ml</t>
  </si>
  <si>
    <t>V08AA03</t>
  </si>
  <si>
    <t>Iodamide  (sale di meglumina)</t>
  </si>
  <si>
    <t xml:space="preserve"> (E.R.)   10%   200 ml</t>
  </si>
  <si>
    <t xml:space="preserve">(E.R.)    41%  10 ml  </t>
  </si>
  <si>
    <t>V08AB02</t>
  </si>
  <si>
    <t>Ioexolo</t>
  </si>
  <si>
    <t>I 300mg/ml   50 ml</t>
  </si>
  <si>
    <t>fl.   I 32,35 g</t>
  </si>
  <si>
    <t>omnipaque</t>
  </si>
  <si>
    <t>GE Healthcare</t>
  </si>
  <si>
    <t>I 350mg/ml  500 ml</t>
  </si>
  <si>
    <t>fl.   I  377,5 g</t>
  </si>
  <si>
    <t>1 fl da 500 ml</t>
  </si>
  <si>
    <t>V08AB04</t>
  </si>
  <si>
    <t xml:space="preserve">Iopamidolo   </t>
  </si>
  <si>
    <t>370 mg/ 20 ml</t>
  </si>
  <si>
    <t>Iopamidolo</t>
  </si>
  <si>
    <t>10 flac</t>
  </si>
  <si>
    <t>I 300mg/ml  100ml</t>
  </si>
  <si>
    <t>iopamiro</t>
  </si>
  <si>
    <t>I  370 mg/ml      50 ml</t>
  </si>
  <si>
    <t>I  370 mg/ml    100 ml</t>
  </si>
  <si>
    <t>I 370 mg/ml   200ml</t>
  </si>
  <si>
    <t>V08AB05</t>
  </si>
  <si>
    <t>Iopromide</t>
  </si>
  <si>
    <t>I  370mg/ml - 50 ml</t>
  </si>
  <si>
    <t>ultravist 370</t>
  </si>
  <si>
    <t>1 flac 50 ml/38,443 g</t>
  </si>
  <si>
    <t>I  370mg/ml - 100 ml</t>
  </si>
  <si>
    <t>1 flac 100 ml 76,800 g</t>
  </si>
  <si>
    <t>I  370mg/ml - 200 ml</t>
  </si>
  <si>
    <t>1 flac 200 ml/153,772 g</t>
  </si>
  <si>
    <t>I  370mg/ml - 500 ml</t>
  </si>
  <si>
    <t>1 flc 500 ml/384,430 g</t>
  </si>
  <si>
    <t>V08AB09</t>
  </si>
  <si>
    <t>Iodixanolo</t>
  </si>
  <si>
    <t>I 320mg/ml   200ml</t>
  </si>
  <si>
    <t>visipaque</t>
  </si>
  <si>
    <t>I 320mg/ml   500ml</t>
  </si>
  <si>
    <t>V08AB10</t>
  </si>
  <si>
    <t>Iomeprolo</t>
  </si>
  <si>
    <t>"300" - 50 ml</t>
  </si>
  <si>
    <t>iomeron</t>
  </si>
  <si>
    <t>"300" - 150 ml</t>
  </si>
  <si>
    <t>1 fl 150 ml</t>
  </si>
  <si>
    <t>"350" - 200 ml</t>
  </si>
  <si>
    <t>"350" -  500 ml</t>
  </si>
  <si>
    <t>1 fl 500 ml</t>
  </si>
  <si>
    <t>V08BA01</t>
  </si>
  <si>
    <t xml:space="preserve">Bario solfato             </t>
  </si>
  <si>
    <t xml:space="preserve">  340 g</t>
  </si>
  <si>
    <t>os  polv</t>
  </si>
  <si>
    <t>prontobario</t>
  </si>
  <si>
    <t>polv sos 340 gr</t>
  </si>
  <si>
    <t>V08BA02</t>
  </si>
  <si>
    <t>400 g + tubo degflussore + sonda rettale</t>
  </si>
  <si>
    <t>polv</t>
  </si>
  <si>
    <t>prontobario colon</t>
  </si>
  <si>
    <t>sacche polv 400 gr</t>
  </si>
  <si>
    <t xml:space="preserve">   da 100% p/v a 115% p/v</t>
  </si>
  <si>
    <t>tb</t>
  </si>
  <si>
    <t>prontobaio esof</t>
  </si>
  <si>
    <t>tubo da 250 ml</t>
  </si>
  <si>
    <t xml:space="preserve">   60% - 200-250 ml</t>
  </si>
  <si>
    <t>sosp  os</t>
  </si>
  <si>
    <t xml:space="preserve">prontobario   </t>
  </si>
  <si>
    <t>sos pr dosi 200 ml</t>
  </si>
  <si>
    <r>
      <t>Complesso polivitaminico,</t>
    </r>
    <r>
      <rPr>
        <sz val="8"/>
        <rFont val="Arial"/>
        <family val="2"/>
      </rPr>
      <t xml:space="preserve"> contenente almeno:        tiamina - riboflavina - piridossina - ac. ascorbico - retinolo - alfatocoferolo - nicotinamide.</t>
    </r>
  </si>
  <si>
    <r>
      <t>Complesso polivitaminico,</t>
    </r>
    <r>
      <rPr>
        <sz val="8"/>
        <rFont val="Arial"/>
        <family val="2"/>
      </rPr>
      <t xml:space="preserve"> contenente almeno: tiamina - riboflavina - piridossina - ac. ascorbico - retinolo - alfatocoferolo - nicotinamide.</t>
    </r>
  </si>
  <si>
    <r>
      <t>Vitamina B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0"/>
      </rPr>
      <t>+ vitamina B</t>
    </r>
    <r>
      <rPr>
        <vertAlign val="subscript"/>
        <sz val="8"/>
        <rFont val="Arial"/>
        <family val="2"/>
      </rPr>
      <t>6</t>
    </r>
    <r>
      <rPr>
        <sz val="8"/>
        <rFont val="Arial"/>
        <family val="0"/>
      </rPr>
      <t xml:space="preserve">  + vitamina B</t>
    </r>
    <r>
      <rPr>
        <vertAlign val="subscript"/>
        <sz val="8"/>
        <rFont val="Arial"/>
        <family val="2"/>
      </rPr>
      <t>12</t>
    </r>
  </si>
  <si>
    <r>
      <t>Epoetina</t>
    </r>
    <r>
      <rPr>
        <sz val="8"/>
        <rFont val="Symbol"/>
        <family val="1"/>
      </rPr>
      <t xml:space="preserve"> a               </t>
    </r>
  </si>
  <si>
    <r>
      <t>Epoetina</t>
    </r>
    <r>
      <rPr>
        <sz val="8"/>
        <rFont val="Symbol"/>
        <family val="1"/>
      </rPr>
      <t xml:space="preserve"> a </t>
    </r>
    <r>
      <rPr>
        <sz val="8"/>
        <rFont val="Arial"/>
        <family val="0"/>
      </rPr>
      <t xml:space="preserve">  </t>
    </r>
  </si>
  <si>
    <r>
      <t xml:space="preserve">3,5% -  5% </t>
    </r>
    <r>
      <rPr>
        <sz val="8"/>
        <rFont val="Arial"/>
        <family val="0"/>
      </rPr>
      <t xml:space="preserve"> 500 ml</t>
    </r>
  </si>
  <si>
    <r>
      <t>Proteine plasmatiche umane -</t>
    </r>
    <r>
      <rPr>
        <b/>
        <sz val="8"/>
        <rFont val="Arial"/>
        <family val="2"/>
      </rPr>
      <t xml:space="preserve"> plasma fresco congelato </t>
    </r>
    <r>
      <rPr>
        <sz val="8"/>
        <rFont val="Arial"/>
        <family val="0"/>
      </rPr>
      <t xml:space="preserve">solvente/detergente virus inattivato  </t>
    </r>
  </si>
  <si>
    <r>
      <t>Miscele</t>
    </r>
    <r>
      <rPr>
        <b/>
        <u val="single"/>
        <sz val="8"/>
        <rFont val="Arial"/>
        <family val="0"/>
      </rPr>
      <t xml:space="preserve"> binarie</t>
    </r>
    <r>
      <rPr>
        <b/>
        <sz val="8"/>
        <rFont val="Arial"/>
        <family val="0"/>
      </rPr>
      <t xml:space="preserve"> per vena periferica ad osmolarità compatibile contenuto per lt di azoto g da 3,5 a 5 </t>
    </r>
  </si>
  <si>
    <r>
      <t xml:space="preserve">Miscele </t>
    </r>
    <r>
      <rPr>
        <b/>
        <u val="single"/>
        <sz val="8"/>
        <rFont val="Arial"/>
        <family val="0"/>
      </rPr>
      <t>ternarie</t>
    </r>
    <r>
      <rPr>
        <b/>
        <sz val="8"/>
        <rFont val="Arial"/>
        <family val="0"/>
      </rPr>
      <t xml:space="preserve"> per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vena periferica    ad osmolarità compatibile contenuto per lt di azoto g da 3 a 4 Lipidi LCT</t>
    </r>
  </si>
  <si>
    <r>
      <t xml:space="preserve">Miscele ternarie per 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vena centrale con- tenuto per lt di azoto g da 5 a 6 Lipidi LCT</t>
    </r>
  </si>
  <si>
    <r>
      <t xml:space="preserve">Miscele ternarie per 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vena centrale contenuto per lt di azoto g da 5 a 6 Lipidi LCT</t>
    </r>
  </si>
  <si>
    <r>
      <t xml:space="preserve">Miscele ternarie per 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vena centrale con-tenuto per lt di azoto g da 5 a 6 Lipidi LCT</t>
    </r>
  </si>
  <si>
    <r>
      <t>500</t>
    </r>
    <r>
      <rPr>
        <sz val="8"/>
        <rFont val="Arial"/>
        <family val="2"/>
      </rPr>
      <t>mcg</t>
    </r>
    <r>
      <rPr>
        <sz val="8"/>
        <rFont val="Arial"/>
        <family val="0"/>
      </rPr>
      <t xml:space="preserve"> - 1ml </t>
    </r>
  </si>
  <si>
    <r>
      <t xml:space="preserve">Fruttosio 1,6 difosfato  </t>
    </r>
    <r>
      <rPr>
        <i/>
        <sz val="8"/>
        <rFont val="Arial"/>
        <family val="0"/>
      </rPr>
      <t xml:space="preserve"> </t>
    </r>
  </si>
  <si>
    <r>
      <t xml:space="preserve">Fruttosio 1,6 difosfato  </t>
    </r>
    <r>
      <rPr>
        <i/>
        <sz val="8"/>
        <rFont val="Arial"/>
        <family val="2"/>
      </rPr>
      <t xml:space="preserve"> </t>
    </r>
  </si>
  <si>
    <r>
      <t>20mg -</t>
    </r>
    <r>
      <rPr>
        <sz val="8"/>
        <rFont val="Arial"/>
        <family val="2"/>
      </rPr>
      <t xml:space="preserve"> 2ml</t>
    </r>
  </si>
  <si>
    <r>
      <t xml:space="preserve">Nifedipina   </t>
    </r>
    <r>
      <rPr>
        <sz val="8"/>
        <rFont val="Arial"/>
        <family val="2"/>
      </rPr>
      <t xml:space="preserve">           </t>
    </r>
  </si>
  <si>
    <r>
      <t>Follitropina beta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 DNA ricombinante</t>
    </r>
  </si>
  <si>
    <r>
      <t>Pirazinamide</t>
    </r>
    <r>
      <rPr>
        <i/>
        <sz val="8"/>
        <rFont val="Arial"/>
        <family val="2"/>
      </rPr>
      <t xml:space="preserve"> </t>
    </r>
  </si>
  <si>
    <r>
      <t xml:space="preserve">250- 300 </t>
    </r>
    <r>
      <rPr>
        <sz val="8"/>
        <rFont val="Arial"/>
        <family val="2"/>
      </rPr>
      <t>mcg</t>
    </r>
  </si>
  <si>
    <r>
      <t>Triptorelina</t>
    </r>
    <r>
      <rPr>
        <sz val="8"/>
        <rFont val="Arial"/>
        <family val="0"/>
      </rPr>
      <t xml:space="preserve">    </t>
    </r>
  </si>
  <si>
    <r>
      <t>Interferone alfa-naturale -</t>
    </r>
    <r>
      <rPr>
        <sz val="8"/>
        <rFont val="Arial"/>
        <family val="2"/>
      </rPr>
      <t xml:space="preserve"> (n 3 leucocitario)                        </t>
    </r>
  </si>
  <si>
    <r>
      <t xml:space="preserve">Interferone alfa </t>
    </r>
    <r>
      <rPr>
        <b/>
        <sz val="8"/>
        <rFont val="Arial"/>
        <family val="2"/>
      </rPr>
      <t xml:space="preserve">2b - pegilato   </t>
    </r>
  </si>
  <si>
    <r>
      <t>Interferone alfa</t>
    </r>
    <r>
      <rPr>
        <b/>
        <sz val="8"/>
        <rFont val="Arial"/>
        <family val="2"/>
      </rPr>
      <t xml:space="preserve"> 2a - pegilato   </t>
    </r>
  </si>
  <si>
    <r>
      <t xml:space="preserve">Bacillo di Calmette e Guerin  </t>
    </r>
    <r>
      <rPr>
        <b/>
        <sz val="8"/>
        <rFont val="Arial"/>
        <family val="2"/>
      </rPr>
      <t>(BCG)</t>
    </r>
  </si>
  <si>
    <r>
      <t>CFU</t>
    </r>
    <r>
      <rPr>
        <sz val="8"/>
        <rFont val="Arial"/>
        <family val="2"/>
      </rPr>
      <t xml:space="preserve">:  non &lt;                        </t>
    </r>
    <r>
      <rPr>
        <b/>
        <sz val="8"/>
        <rFont val="Arial"/>
        <family val="2"/>
      </rPr>
      <t>1,2X10</t>
    </r>
    <r>
      <rPr>
        <b/>
        <vertAlign val="superscript"/>
        <sz val="8"/>
        <rFont val="Arial"/>
        <family val="2"/>
      </rPr>
      <t xml:space="preserve">8 </t>
    </r>
    <r>
      <rPr>
        <b/>
        <sz val="8"/>
        <rFont val="Arial"/>
        <family val="2"/>
      </rPr>
      <t>/ dose</t>
    </r>
  </si>
  <si>
    <r>
      <t xml:space="preserve">Fentanile      </t>
    </r>
    <r>
      <rPr>
        <b/>
        <sz val="8"/>
        <rFont val="Arial"/>
        <family val="2"/>
      </rPr>
      <t xml:space="preserve"> </t>
    </r>
  </si>
  <si>
    <r>
      <t xml:space="preserve">cp </t>
    </r>
    <r>
      <rPr>
        <sz val="8"/>
        <rFont val="Arial"/>
        <family val="2"/>
      </rPr>
      <t>CRONO</t>
    </r>
  </si>
  <si>
    <r>
      <t xml:space="preserve">Poractant </t>
    </r>
    <r>
      <rPr>
        <sz val="8"/>
        <rFont val="Symbol"/>
        <family val="1"/>
      </rPr>
      <t>a</t>
    </r>
  </si>
  <si>
    <r>
      <t xml:space="preserve">Sali di sodio e meglumina dell' </t>
    </r>
    <r>
      <rPr>
        <b/>
        <sz val="8"/>
        <rFont val="Arial"/>
        <family val="2"/>
      </rPr>
      <t xml:space="preserve">acido diatrizoico </t>
    </r>
    <r>
      <rPr>
        <sz val="8"/>
        <rFont val="Arial"/>
        <family val="2"/>
      </rPr>
      <t>(o amidotrizoico)</t>
    </r>
  </si>
  <si>
    <r>
      <t xml:space="preserve">Bario solfato   </t>
    </r>
    <r>
      <rPr>
        <sz val="8"/>
        <rFont val="Arial"/>
        <family val="2"/>
      </rPr>
      <t>per Colon</t>
    </r>
  </si>
  <si>
    <r>
      <t xml:space="preserve">Bario solfato </t>
    </r>
    <r>
      <rPr>
        <sz val="8"/>
        <rFont val="Arial"/>
        <family val="2"/>
      </rPr>
      <t xml:space="preserve">  per Esogago         </t>
    </r>
  </si>
  <si>
    <r>
      <t xml:space="preserve">Bario solfato </t>
    </r>
    <r>
      <rPr>
        <sz val="8"/>
        <rFont val="Arial"/>
        <family val="2"/>
      </rPr>
      <t xml:space="preserve">  per Stomaco</t>
    </r>
  </si>
  <si>
    <t xml:space="preserve">ELENCO RIEPILOGATIVO AGGIUDICAZIONI LOTTO 2: </t>
  </si>
  <si>
    <t>DESCRIZIONE</t>
  </si>
  <si>
    <t>FORMA FARMACEUTICA</t>
  </si>
  <si>
    <t>QUANTITA' per un anno</t>
  </si>
  <si>
    <t>denominazione</t>
  </si>
  <si>
    <t>prezzo unitario</t>
  </si>
  <si>
    <t xml:space="preserve">importo complessivo </t>
  </si>
  <si>
    <t>Ditta</t>
  </si>
  <si>
    <t>IVA</t>
  </si>
  <si>
    <t>1 gruppo</t>
  </si>
  <si>
    <t>B05BA01</t>
  </si>
  <si>
    <t>500 ml</t>
  </si>
  <si>
    <t>20 fl da 500 ml</t>
  </si>
  <si>
    <t>solamin forte</t>
  </si>
  <si>
    <t>Fresenius K</t>
  </si>
  <si>
    <t>2 gruppo</t>
  </si>
  <si>
    <t>scatola da 30 fl</t>
  </si>
  <si>
    <t xml:space="preserve">L-Aminoacidi pediatrici </t>
  </si>
  <si>
    <t>scatola da 20 fl</t>
  </si>
  <si>
    <t xml:space="preserve">2 gruppo </t>
  </si>
  <si>
    <t>Importo totale gruppo 2</t>
  </si>
  <si>
    <t xml:space="preserve">3 gruppo </t>
  </si>
  <si>
    <t xml:space="preserve">4 gruppo </t>
  </si>
  <si>
    <t>20 fl da 500ml</t>
  </si>
  <si>
    <t>Siframin</t>
  </si>
  <si>
    <t xml:space="preserve">5 gruppo </t>
  </si>
  <si>
    <t>B05BA02</t>
  </si>
  <si>
    <t xml:space="preserve">Emulsione lipidica di olio di soia emulsionato con fosfolipidi di tuorlo d'uovo - </t>
  </si>
  <si>
    <t>20% 250 ml</t>
  </si>
  <si>
    <t>10 sacche 250ml</t>
  </si>
  <si>
    <t>intralipid</t>
  </si>
  <si>
    <t xml:space="preserve">6 gruppo </t>
  </si>
  <si>
    <t>20% 500 ml</t>
  </si>
  <si>
    <t>12 sacche 500 ml</t>
  </si>
  <si>
    <t xml:space="preserve"> 7 gruppo </t>
  </si>
  <si>
    <t xml:space="preserve">Emulsione lipidica di olio di soia - MCT/LCT emulsionati con fosfolipidi di tuorlo d'uovo - </t>
  </si>
  <si>
    <t>20% 100 ml</t>
  </si>
  <si>
    <t>8 gruppo</t>
  </si>
  <si>
    <t>B05BA03</t>
  </si>
  <si>
    <t>Glucosio 5%</t>
  </si>
  <si>
    <t>24 fl da 250 ml</t>
  </si>
  <si>
    <t>Glucosio 10%</t>
  </si>
  <si>
    <t>Glucosio 33%</t>
  </si>
  <si>
    <t>Glucosio 50%</t>
  </si>
  <si>
    <t>8gruppo</t>
  </si>
  <si>
    <t>Importo totale gruppo 8</t>
  </si>
  <si>
    <t xml:space="preserve">9 gruppo </t>
  </si>
  <si>
    <t>sacca/cont. comprimibili</t>
  </si>
  <si>
    <t xml:space="preserve">250 ml </t>
  </si>
  <si>
    <t>1 sct 20 flac comprimibili</t>
  </si>
  <si>
    <t>B. Braun</t>
  </si>
  <si>
    <t>1 sct 10 flac comprimibili</t>
  </si>
  <si>
    <t>Importo totale gruppo 9</t>
  </si>
  <si>
    <t>10 gruppo</t>
  </si>
  <si>
    <t>20 fiale</t>
  </si>
  <si>
    <t>11 gruppo</t>
  </si>
  <si>
    <t>Glucosio 70%</t>
  </si>
  <si>
    <t>sacca/cont. Comprimibili</t>
  </si>
  <si>
    <t>1000 ml</t>
  </si>
  <si>
    <t xml:space="preserve">scatola da 12 sacche </t>
  </si>
  <si>
    <t>12 gruppo</t>
  </si>
  <si>
    <t>B05BB01</t>
  </si>
  <si>
    <t>Sodio cloruro 0,9%</t>
  </si>
  <si>
    <t xml:space="preserve"> 49 fl da  100 ml</t>
  </si>
  <si>
    <t xml:space="preserve">12 gruppo </t>
  </si>
  <si>
    <t xml:space="preserve"> 12 gruppo</t>
  </si>
  <si>
    <t>Importo totale gruppo 12</t>
  </si>
  <si>
    <t>13 gruppo</t>
  </si>
  <si>
    <t xml:space="preserve">Sodio cloruro 0,9%    </t>
  </si>
  <si>
    <t xml:space="preserve">100 ml </t>
  </si>
  <si>
    <t>50 pezzi</t>
  </si>
  <si>
    <t>(modello VIAFLO delle Bieffe M.)</t>
  </si>
  <si>
    <t>30 pezzi</t>
  </si>
  <si>
    <t>20 pezzi</t>
  </si>
  <si>
    <t>10 pezzi</t>
  </si>
  <si>
    <t>importo totale gruppo 13</t>
  </si>
  <si>
    <t>14 gruppo</t>
  </si>
  <si>
    <t>5000 ml</t>
  </si>
  <si>
    <t>2 pezzi</t>
  </si>
  <si>
    <t>(marca Bieffe M)</t>
  </si>
  <si>
    <t xml:space="preserve">15 gruppo  </t>
  </si>
  <si>
    <t xml:space="preserve"> 10 ml</t>
  </si>
  <si>
    <t xml:space="preserve"> 20  fiale 10ml</t>
  </si>
  <si>
    <t xml:space="preserve">16 gruppo </t>
  </si>
  <si>
    <t>Sodio cloruro 0,9%   a due vie per chemioterapia</t>
  </si>
  <si>
    <t>sacca</t>
  </si>
  <si>
    <t>(modello Viaflo della Bieffe M.)</t>
  </si>
  <si>
    <t>16 gruppo</t>
  </si>
  <si>
    <t>importo totale gruppo 16</t>
  </si>
  <si>
    <t>17 gruppo</t>
  </si>
  <si>
    <t>(modello Viaflo della Bieffe M)</t>
  </si>
  <si>
    <t>18 gruppo</t>
  </si>
  <si>
    <t>Sodio bicarbonato - 8,4%</t>
  </si>
  <si>
    <t>B05BC01</t>
  </si>
  <si>
    <t>Mannitolo 10%</t>
  </si>
  <si>
    <t xml:space="preserve">500 ml </t>
  </si>
  <si>
    <t>Mannitolo 18%</t>
  </si>
  <si>
    <t>B05BC49</t>
  </si>
  <si>
    <t>Glicerolo 10% + NaCl  0,9%</t>
  </si>
  <si>
    <t>B05CX10</t>
  </si>
  <si>
    <t>Soluzione urologica: mannitolo 0,54% - sorbitolo 2,7%</t>
  </si>
  <si>
    <t xml:space="preserve">     sacche</t>
  </si>
  <si>
    <t xml:space="preserve">      5000 ml</t>
  </si>
  <si>
    <t>scatola da 2 sacche</t>
  </si>
  <si>
    <t>Importo totale gruppo 18</t>
  </si>
  <si>
    <t>19 gruppo</t>
  </si>
  <si>
    <t>scatola 20 fl</t>
  </si>
  <si>
    <t>marca: Bieffe M.</t>
  </si>
  <si>
    <t>B05BB02</t>
  </si>
  <si>
    <t>Importo totale gruppo 19</t>
  </si>
  <si>
    <t>20 gruppo</t>
  </si>
  <si>
    <t xml:space="preserve">     flac.</t>
  </si>
  <si>
    <t xml:space="preserve">        250ml</t>
  </si>
  <si>
    <t xml:space="preserve">21 gruppo </t>
  </si>
  <si>
    <t>B05XA30</t>
  </si>
  <si>
    <t>Soluzione n°1 - elettrolitica polisalinica concentrata con K                (NaCl + NaOH + KCl  + H3PO4 + Acido lattico)</t>
  </si>
  <si>
    <t>astuccio da 10 f.</t>
  </si>
  <si>
    <t>soluzione polisalinica conc. Con potassio I</t>
  </si>
  <si>
    <t>Bio Lim</t>
  </si>
  <si>
    <t>Soluzione n°2 - elettrolitica polisalinica concentrata con K                           (NaCl + NaOH + KCl  + H3PO4 + Acido lattico)</t>
  </si>
  <si>
    <t>20 ml</t>
  </si>
  <si>
    <t>astuccio da 5 f.</t>
  </si>
  <si>
    <t>soluzione polisalinica conc. Con potassio II</t>
  </si>
  <si>
    <t>Bio LIM</t>
  </si>
  <si>
    <t>Soluzione n°3 - elettrolitica polisalinica concentrata senza K                      (NaCl + NaOH + Acido lattico + Acido acetico glaciale)</t>
  </si>
  <si>
    <t xml:space="preserve">10 ml </t>
  </si>
  <si>
    <t xml:space="preserve">soluzione polisalinica conc. senza potassio </t>
  </si>
  <si>
    <t>B05XA01</t>
  </si>
  <si>
    <t>Soluzione n°4 - potassio cloruro  -2meq/ml</t>
  </si>
  <si>
    <t>potassio cloruro 2 mEq/ml</t>
  </si>
  <si>
    <t>B05XA15</t>
  </si>
  <si>
    <t>Soluzione n°5 - potassio lattato   -2meq/ml</t>
  </si>
  <si>
    <t>potassio lattato 2 mEq/ml</t>
  </si>
  <si>
    <t>B05XA06</t>
  </si>
  <si>
    <t>Soluzione n°6 - potassio fosfato   -2meq/ml</t>
  </si>
  <si>
    <t>potassio fosfato 2 mEq/ml</t>
  </si>
  <si>
    <t>B05XA03</t>
  </si>
  <si>
    <t>Soluzione n°7 - sodio cloruro       -2meq/ml</t>
  </si>
  <si>
    <t>sodio cloruro 2mEq/ml</t>
  </si>
  <si>
    <t>21 gruppo</t>
  </si>
  <si>
    <t>B05XA02</t>
  </si>
  <si>
    <t xml:space="preserve">Soluzione n°9 - sodio bicarbonato -1meq/ml     </t>
  </si>
  <si>
    <t>sodio bicarbonato 1 mEq/ml</t>
  </si>
  <si>
    <t>Importo totale gruppo 21</t>
  </si>
  <si>
    <t>22 gruppo</t>
  </si>
  <si>
    <t>N03AX49/ B05XA05</t>
  </si>
  <si>
    <t>Magnesio solfato - 10%</t>
  </si>
  <si>
    <t>1g/10ml</t>
  </si>
  <si>
    <t>1000 f. vtr 10ml 5U</t>
  </si>
  <si>
    <t>magnesio solfato</t>
  </si>
  <si>
    <t>23 gruppo</t>
  </si>
  <si>
    <t>B05ZB</t>
  </si>
  <si>
    <t xml:space="preserve">Soluzione per emofiltrazione tampone e bicarbonato </t>
  </si>
  <si>
    <t>Soluzione per emofiltrazione tampone e bicarbonato</t>
  </si>
  <si>
    <t>24 gruppo</t>
  </si>
  <si>
    <t>Calcio gluconato - 10%  per  NPT</t>
  </si>
  <si>
    <t>200/250ml</t>
  </si>
  <si>
    <t>Calcio gluconato - 6%  per  NPT</t>
  </si>
  <si>
    <t>Potassio acetato per NPT (codice colore)</t>
  </si>
  <si>
    <t>200/250/ml</t>
  </si>
  <si>
    <t xml:space="preserve">Potassio acetato per NPT </t>
  </si>
  <si>
    <t>Potassio aspartato - 3 mEq/ml per NPT  (codice colore)</t>
  </si>
  <si>
    <t xml:space="preserve">Potassio aspartato - 3 mEq/ml per NPT  </t>
  </si>
  <si>
    <t>Importo totale gruppo 24</t>
  </si>
  <si>
    <t>25 gruppo</t>
  </si>
  <si>
    <t xml:space="preserve">Acqua depurata </t>
  </si>
  <si>
    <t xml:space="preserve">taniche </t>
  </si>
  <si>
    <t xml:space="preserve"> max  10  litri</t>
  </si>
  <si>
    <t>Lt.</t>
  </si>
  <si>
    <t>bid. Da 10 lt</t>
  </si>
  <si>
    <t>marca: Nobel-Pharmacos</t>
  </si>
  <si>
    <t>Norat</t>
  </si>
  <si>
    <t>26 gruppo</t>
  </si>
  <si>
    <t>V07AB</t>
  </si>
  <si>
    <t>Acqua sterile e apirogena per preparazioni iniettabili F.U.</t>
  </si>
  <si>
    <t>2000 ml</t>
  </si>
  <si>
    <t>5 sacche PVC da 2000ml</t>
  </si>
  <si>
    <t>acqua per preparazioni iniettabile</t>
  </si>
  <si>
    <t>27 gruppo</t>
  </si>
  <si>
    <t>10 flac 500ml</t>
  </si>
  <si>
    <t>20 f. 10ml</t>
  </si>
  <si>
    <t>importo totale gruppo 27</t>
  </si>
  <si>
    <t xml:space="preserve">28 gruppo </t>
  </si>
  <si>
    <t xml:space="preserve">Acqua  bidistillata conducibilità elettrica inferiore a 0,002 ms  </t>
  </si>
  <si>
    <t>1 tan da 10 l.</t>
  </si>
  <si>
    <t>marca: Nobel Pharmacos</t>
  </si>
  <si>
    <t>29 gruppo</t>
  </si>
  <si>
    <t>A06AG01</t>
  </si>
  <si>
    <t>Sodio fosfato acido + disodio fosfato</t>
  </si>
  <si>
    <t>100-150ml</t>
  </si>
  <si>
    <t>20 clisma da 120ml</t>
  </si>
  <si>
    <t>Clisma evacuante Sofar</t>
  </si>
  <si>
    <t>30 gruppo</t>
  </si>
  <si>
    <t>A06AA01</t>
  </si>
  <si>
    <t>Olio di vasellina (paraffina liquida)</t>
  </si>
  <si>
    <t>1 fl da 1000ml</t>
  </si>
  <si>
    <t>marca: Nova Argentia</t>
  </si>
  <si>
    <t>A06AG04</t>
  </si>
  <si>
    <t>glicerolo, malva, camomilla</t>
  </si>
  <si>
    <t>micrclismi</t>
  </si>
  <si>
    <t>3g</t>
  </si>
  <si>
    <t>6 microclismi da 3 g</t>
  </si>
  <si>
    <t>marca: Sofar</t>
  </si>
  <si>
    <t>microclismi</t>
  </si>
  <si>
    <t>9g</t>
  </si>
  <si>
    <t>7 microclismi da 9 g</t>
  </si>
  <si>
    <t>Imorto totale gruppo 30</t>
  </si>
  <si>
    <t>31 gruppo</t>
  </si>
  <si>
    <t>A06AX01</t>
  </si>
  <si>
    <t>Glicerolo 1500 mg</t>
  </si>
  <si>
    <t xml:space="preserve">supp.bb. </t>
  </si>
  <si>
    <t>1.500 mg</t>
  </si>
  <si>
    <t>18 supp. 1500mg</t>
  </si>
  <si>
    <t>Glicerolo 2500 mg</t>
  </si>
  <si>
    <t xml:space="preserve">supp.ad. </t>
  </si>
  <si>
    <t>19 supp. 2500mg</t>
  </si>
  <si>
    <t>Imorto totale gruppo 31</t>
  </si>
  <si>
    <t>32 gruppo</t>
  </si>
  <si>
    <t>D11AF</t>
  </si>
  <si>
    <t>Argento nitrato - matita -</t>
  </si>
  <si>
    <t>matite</t>
  </si>
  <si>
    <t>10 g c.a</t>
  </si>
  <si>
    <t>1 matita da 10g</t>
  </si>
  <si>
    <t>marca: Polichimica</t>
  </si>
  <si>
    <t>33 gruppo</t>
  </si>
  <si>
    <t>R01AX10</t>
  </si>
  <si>
    <t xml:space="preserve">Argento proteinato - gocce nasali </t>
  </si>
  <si>
    <t>0,5%  10 g</t>
  </si>
  <si>
    <t>1 fl da 10g</t>
  </si>
  <si>
    <t>34 gruppo</t>
  </si>
  <si>
    <t>V03AB17</t>
  </si>
  <si>
    <t>Blu di metilene - soluzione 1%</t>
  </si>
  <si>
    <t>100mg 10ml</t>
  </si>
  <si>
    <t>astucci da 10 f.</t>
  </si>
  <si>
    <t>Blu di metilene sol. 100mg/10 ml</t>
  </si>
  <si>
    <t>35 gruppo</t>
  </si>
  <si>
    <t>Etere etilico F.U.I.</t>
  </si>
  <si>
    <t>sino a 100 ml</t>
  </si>
  <si>
    <t>1 flac da 100ml</t>
  </si>
  <si>
    <t>36 gruppo</t>
  </si>
  <si>
    <t>Etile cloruro F.U.I.</t>
  </si>
  <si>
    <t>flac. spray</t>
  </si>
  <si>
    <t>sino a 175 ml</t>
  </si>
  <si>
    <t>1 flac. Spray da 175ml</t>
  </si>
  <si>
    <t>marca: Saanofi Synthelabo</t>
  </si>
  <si>
    <t>37 gruppo</t>
  </si>
  <si>
    <t xml:space="preserve">Caffeina citrato </t>
  </si>
  <si>
    <t>10mg/1 ml</t>
  </si>
  <si>
    <t>astuccio da 10 fiale</t>
  </si>
  <si>
    <t>38 gruppo</t>
  </si>
  <si>
    <t>Citrullina levogira  F.U.</t>
  </si>
  <si>
    <t>confezioni                                fino a kg1</t>
  </si>
  <si>
    <t>conf da Kg 1</t>
  </si>
  <si>
    <t>marca:Crual</t>
  </si>
  <si>
    <t xml:space="preserve">Sodio benzoato </t>
  </si>
  <si>
    <t>marca: Farve</t>
  </si>
  <si>
    <t>Importo totale gruppo 38</t>
  </si>
  <si>
    <t>39 gruppo</t>
  </si>
  <si>
    <t xml:space="preserve">Acido acetico glaciale </t>
  </si>
  <si>
    <t>F. da 1000 ml</t>
  </si>
  <si>
    <t>Benzile benzoato</t>
  </si>
  <si>
    <t>Marca: Crual</t>
  </si>
  <si>
    <t xml:space="preserve">Carbone vegetale attivato     </t>
  </si>
  <si>
    <t>polv. Kg</t>
  </si>
  <si>
    <t xml:space="preserve">confezioni                                fino a 500g </t>
  </si>
  <si>
    <t>conf. da 500 g</t>
  </si>
  <si>
    <t>Talco veneto</t>
  </si>
  <si>
    <t>polv.</t>
  </si>
  <si>
    <t>Kg 1</t>
  </si>
  <si>
    <t>conf. da 1 Kg</t>
  </si>
  <si>
    <t>Potassio Ioduro</t>
  </si>
  <si>
    <t>marca: Crual</t>
  </si>
  <si>
    <t xml:space="preserve">Glicerina bidistillata </t>
  </si>
  <si>
    <t>fl. Da 1000 ml</t>
  </si>
  <si>
    <t>Glucosio F.U.</t>
  </si>
  <si>
    <t>Vasellina filante</t>
  </si>
  <si>
    <t>barattolo</t>
  </si>
  <si>
    <t>barattolo da Kg 1</t>
  </si>
  <si>
    <t>Crema base</t>
  </si>
  <si>
    <t>tubi</t>
  </si>
  <si>
    <t>50 g circa</t>
  </si>
  <si>
    <t>conf. da 50 g</t>
  </si>
  <si>
    <t>Crema eutrofica all'ossido di zinco</t>
  </si>
  <si>
    <t>10% - 30 g circa</t>
  </si>
  <si>
    <t>tubo da g. 30</t>
  </si>
  <si>
    <t>marca: Nova Argentina</t>
  </si>
  <si>
    <t>importo totale gruppo 39</t>
  </si>
  <si>
    <t>Importo totale lotto 2</t>
  </si>
  <si>
    <r>
      <t xml:space="preserve">Miscela di L-Aminoacidi in soluzione a contenuto equilibrato in AA. </t>
    </r>
    <r>
      <rPr>
        <b/>
        <sz val="8"/>
        <rFont val="Arial"/>
        <family val="2"/>
      </rPr>
      <t>essenziali ed AA. non essenziali.                                                             - a conc. compresa tra il 7% e l' 8,5%.</t>
    </r>
  </si>
  <si>
    <r>
      <t xml:space="preserve">Miscela di L-Aminoacidi in soluzione a contenuto equilibrato in AA. </t>
    </r>
    <r>
      <rPr>
        <b/>
        <sz val="8"/>
        <rFont val="Arial"/>
        <family val="2"/>
      </rPr>
      <t>essenziali ed AA. non essenziali.                                                             - taurina a conc. del 6% circa. - (Soluz. auxologica).</t>
    </r>
  </si>
  <si>
    <r>
      <t xml:space="preserve">Miscela di L-Aminoacidi in soluzione a contenuto equilibrato in AA. </t>
    </r>
    <r>
      <rPr>
        <b/>
        <sz val="8"/>
        <rFont val="Arial"/>
        <family val="2"/>
      </rPr>
      <t>essenziali ed AA. non essenziali.                                                             - taurina a conc del 6% circa. - (Soluz. auxologica).</t>
    </r>
  </si>
  <si>
    <r>
      <t>Aminoacidi essenziali e non essenziali -  c</t>
    </r>
    <r>
      <rPr>
        <b/>
        <sz val="8"/>
        <rFont val="Arial"/>
        <family val="2"/>
      </rPr>
      <t>onc. 7%  - per insufficienza renale acuta e cronica-</t>
    </r>
  </si>
  <si>
    <r>
      <t xml:space="preserve">Aminoacidi a </t>
    </r>
    <r>
      <rPr>
        <b/>
        <sz val="8"/>
        <rFont val="Arial"/>
        <family val="2"/>
      </rPr>
      <t>catena ramificata - conc 4% circa.</t>
    </r>
  </si>
  <si>
    <r>
      <t>Ringer acetato</t>
    </r>
    <r>
      <rPr>
        <sz val="8"/>
        <rFont val="Arial"/>
        <family val="2"/>
      </rPr>
      <t xml:space="preserve"> (NaCl+KCl+CaCl2+Na-Acetato)  </t>
    </r>
  </si>
  <si>
    <r>
      <t>Ringer lattato</t>
    </r>
    <r>
      <rPr>
        <sz val="8"/>
        <rFont val="Arial"/>
        <family val="2"/>
      </rPr>
      <t xml:space="preserve"> (NaCl+KCl+CaCl2+Na-Lattato)  </t>
    </r>
  </si>
  <si>
    <r>
      <t>Soluzione elettrolitica reidratante III</t>
    </r>
    <r>
      <rPr>
        <sz val="8"/>
        <rFont val="Arial"/>
        <family val="2"/>
      </rPr>
      <t xml:space="preserve">                                                                         ( NaCl + KCl + CaCl2 + MgCl2 + Na-Acetato + Na-Citrato )</t>
    </r>
  </si>
  <si>
    <r>
      <t xml:space="preserve">Soluzione elettrolitica </t>
    </r>
    <r>
      <rPr>
        <b/>
        <sz val="8"/>
        <rFont val="Arial"/>
        <family val="2"/>
      </rPr>
      <t>bilanciata di mantenimento con glucosio</t>
    </r>
    <r>
      <rPr>
        <sz val="8"/>
        <rFont val="Arial"/>
        <family val="2"/>
      </rPr>
      <t xml:space="preserve"> (NaCl + K Acet.+ Mg Acet + Destrosio monoidr.)</t>
    </r>
  </si>
  <si>
    <r>
      <t xml:space="preserve">Soluzione elettrolitica </t>
    </r>
    <r>
      <rPr>
        <b/>
        <sz val="8"/>
        <rFont val="Arial"/>
        <family val="2"/>
      </rPr>
      <t>equilibrata pediatrica</t>
    </r>
    <r>
      <rPr>
        <sz val="8"/>
        <rFont val="Arial"/>
        <family val="2"/>
      </rPr>
      <t xml:space="preserve"> (Na Acet.+ KCl + MgCl2 + Na2HPO4 + Destrosio monoidr.+ K2HPO4) </t>
    </r>
  </si>
  <si>
    <t>Filgrastim (G-CSF)</t>
  </si>
  <si>
    <t>H01CB02</t>
  </si>
  <si>
    <t>N05AH02</t>
  </si>
  <si>
    <t>N05AX08</t>
  </si>
  <si>
    <t>Risperidone</t>
  </si>
  <si>
    <t>ATC</t>
  </si>
  <si>
    <t>PRINCIPIO ATTIVO</t>
  </si>
  <si>
    <t>L02AE04</t>
  </si>
  <si>
    <t>L03AA02</t>
  </si>
  <si>
    <t>L03AA10</t>
  </si>
  <si>
    <t>L03AB01</t>
  </si>
  <si>
    <t>N07BC02</t>
  </si>
  <si>
    <t>10</t>
  </si>
  <si>
    <t>1</t>
  </si>
  <si>
    <t>2</t>
  </si>
  <si>
    <t>3</t>
  </si>
  <si>
    <t>Triptorelina</t>
  </si>
  <si>
    <t>n. ordine</t>
  </si>
  <si>
    <t xml:space="preserve">Dosaggio
</t>
  </si>
  <si>
    <t>unità terapeutica</t>
  </si>
  <si>
    <t>(1)</t>
  </si>
  <si>
    <t>(2)</t>
  </si>
  <si>
    <t>(3)</t>
  </si>
  <si>
    <t>(4)</t>
  </si>
  <si>
    <t>(5)</t>
  </si>
  <si>
    <t>(6)</t>
  </si>
  <si>
    <t>U.I.</t>
  </si>
  <si>
    <t>Fabbisogno</t>
  </si>
  <si>
    <t>Darbepoetina</t>
  </si>
  <si>
    <t>B03XA02</t>
  </si>
  <si>
    <t>Range da 10 mcg a 500 mcg</t>
  </si>
  <si>
    <t>Range da 20 mcg a 500mcg</t>
  </si>
  <si>
    <t>penna preriemp.</t>
  </si>
  <si>
    <t>Octreotide</t>
  </si>
  <si>
    <t>0,1 mg</t>
  </si>
  <si>
    <t>f</t>
  </si>
  <si>
    <t>0,5mg</t>
  </si>
  <si>
    <t>1 mg/5ml</t>
  </si>
  <si>
    <t>flac. Mult.</t>
  </si>
  <si>
    <t>Octreotide acetato</t>
  </si>
  <si>
    <t>10mg/2,5ml</t>
  </si>
  <si>
    <t>fl. + sir.</t>
  </si>
  <si>
    <t>20mg/2,5ml</t>
  </si>
  <si>
    <t>30mg/2,5ml</t>
  </si>
  <si>
    <t>J05AB11</t>
  </si>
  <si>
    <t>Valaciclovir</t>
  </si>
  <si>
    <t>1000mg</t>
  </si>
  <si>
    <t>cp</t>
  </si>
  <si>
    <t>500mg</t>
  </si>
  <si>
    <t>J05AB14</t>
  </si>
  <si>
    <t>Valganciclovir</t>
  </si>
  <si>
    <t>450mg</t>
  </si>
  <si>
    <t>3,75mg</t>
  </si>
  <si>
    <t>iniettabile</t>
  </si>
  <si>
    <t>Flutamide</t>
  </si>
  <si>
    <t>L02BB01</t>
  </si>
  <si>
    <t>250mg</t>
  </si>
  <si>
    <t>fl</t>
  </si>
  <si>
    <t>sir. preriemp.</t>
  </si>
  <si>
    <t>Lenogastrim (RhuG-CSF)</t>
  </si>
  <si>
    <t>263mcg</t>
  </si>
  <si>
    <t>f.</t>
  </si>
  <si>
    <t>Pegfilgrastrim</t>
  </si>
  <si>
    <t>L03AA13</t>
  </si>
  <si>
    <t>6mg</t>
  </si>
  <si>
    <t>sir. Preriemp.</t>
  </si>
  <si>
    <t>penna</t>
  </si>
  <si>
    <t>Interferone alfa- naturale- (n.3 leucocitario)</t>
  </si>
  <si>
    <t>Fl</t>
  </si>
  <si>
    <t>300mcg  1ml</t>
  </si>
  <si>
    <t>300mcg  0,5ml</t>
  </si>
  <si>
    <t>N05AH 02</t>
  </si>
  <si>
    <t>clozapina</t>
  </si>
  <si>
    <t>25 mg</t>
  </si>
  <si>
    <t>100mg</t>
  </si>
  <si>
    <t>1mg</t>
  </si>
  <si>
    <t>2mg</t>
  </si>
  <si>
    <t>3mg</t>
  </si>
  <si>
    <t xml:space="preserve">4mg </t>
  </si>
  <si>
    <t>Metadone cloridrato 0,1%</t>
  </si>
  <si>
    <t>20MG 20ML</t>
  </si>
  <si>
    <t>fl.os in PVC</t>
  </si>
  <si>
    <t>Calcio folinato</t>
  </si>
  <si>
    <t>15mg</t>
  </si>
  <si>
    <t>V03AF03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</si>
  <si>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</si>
  <si>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</si>
  <si>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</si>
  <si>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</si>
  <si>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</si>
  <si>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</si>
  <si>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</si>
  <si>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</si>
  <si>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</si>
  <si>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</si>
  <si>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</si>
  <si>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</si>
  <si>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</si>
  <si>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</si>
  <si>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</si>
  <si>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</si>
  <si>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</si>
  <si>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</si>
  <si>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</si>
  <si>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</si>
  <si>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</si>
  <si>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</si>
  <si>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</si>
  <si>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1.120</t>
  </si>
  <si>
    <t xml:space="preserve">prodotti offerti </t>
  </si>
  <si>
    <t>confezionamento</t>
  </si>
  <si>
    <t>P.P.iva esc.</t>
  </si>
  <si>
    <t>P. ex factory</t>
  </si>
  <si>
    <t>sconto</t>
  </si>
  <si>
    <t>P.U. iva esclusa</t>
  </si>
  <si>
    <t>R/S/OM</t>
  </si>
  <si>
    <t>importo</t>
  </si>
  <si>
    <t>Ditta aggiudicataria</t>
  </si>
  <si>
    <t>Amgen</t>
  </si>
  <si>
    <t>Italfarmaco</t>
  </si>
  <si>
    <t>Novartis</t>
  </si>
  <si>
    <t>Glaxo S. Kline</t>
  </si>
  <si>
    <t>Sigma Tau</t>
  </si>
  <si>
    <t>Roche</t>
  </si>
  <si>
    <t>Ferring</t>
  </si>
  <si>
    <t>Fidia</t>
  </si>
  <si>
    <t>deserto</t>
  </si>
  <si>
    <t>Alfa Wassermann</t>
  </si>
  <si>
    <t>Chiesi Farmaceutici</t>
  </si>
  <si>
    <t>Ratiofarm</t>
  </si>
  <si>
    <t>Sandoz</t>
  </si>
  <si>
    <t>Molteni</t>
  </si>
  <si>
    <t>Bracco</t>
  </si>
  <si>
    <t>1 sir.prer.</t>
  </si>
  <si>
    <t>1466535 mcg</t>
  </si>
  <si>
    <t>aranesp 300 mcg</t>
  </si>
  <si>
    <t>aranesp 500 mcg</t>
  </si>
  <si>
    <t>f. sif</t>
  </si>
  <si>
    <t>49930mcg</t>
  </si>
  <si>
    <t>aranesp 300 mcg "sure click"</t>
  </si>
  <si>
    <t>aranesop 500 mcg</t>
  </si>
  <si>
    <t>granulokine</t>
  </si>
  <si>
    <t>fl 30/1ml</t>
  </si>
  <si>
    <t>sir. Prer. 30/0,5ml</t>
  </si>
  <si>
    <t>neulasta</t>
  </si>
  <si>
    <t xml:space="preserve">valcyte </t>
  </si>
  <si>
    <t>60 cpr 450 mg</t>
  </si>
  <si>
    <t>longastatina</t>
  </si>
  <si>
    <t>5 f. 1ml</t>
  </si>
  <si>
    <t>longastatina lar 10</t>
  </si>
  <si>
    <t>fl 10mg/2,5 +sir. Prer.</t>
  </si>
  <si>
    <t>longastatina lar 30</t>
  </si>
  <si>
    <t>fl 30mg/2,5 + sir prer</t>
  </si>
  <si>
    <t>Myelostim 34</t>
  </si>
  <si>
    <t>1 f. + 1 sir prer.</t>
  </si>
  <si>
    <t>sandostatina</t>
  </si>
  <si>
    <t>3 f. 0,5mg</t>
  </si>
  <si>
    <t>1 f multidose 5ml</t>
  </si>
  <si>
    <t>sandostatina lar</t>
  </si>
  <si>
    <t>1 f. 20mg+sir. Prer.+2 aghi</t>
  </si>
  <si>
    <t>leponex</t>
  </si>
  <si>
    <t>28 cp 25mg</t>
  </si>
  <si>
    <t xml:space="preserve">talavir </t>
  </si>
  <si>
    <t>42 cp</t>
  </si>
  <si>
    <t>metadone clor. Molteni</t>
  </si>
  <si>
    <t>fl da 20ml in PVC</t>
  </si>
  <si>
    <t xml:space="preserve">Risperidone Sandoz </t>
  </si>
  <si>
    <t>60 cp 2mg rosa</t>
  </si>
  <si>
    <t>60 cp 4mg rosa</t>
  </si>
  <si>
    <t>clozapina chiesi</t>
  </si>
  <si>
    <t>28cpr 100mg</t>
  </si>
  <si>
    <t>gonapeptyl depot</t>
  </si>
  <si>
    <t>1 sir prer</t>
  </si>
  <si>
    <t>zelitrex</t>
  </si>
  <si>
    <t xml:space="preserve">21 cpr </t>
  </si>
  <si>
    <t>citofolin</t>
  </si>
  <si>
    <t>10 cp</t>
  </si>
  <si>
    <t>risperidone ratiopharm</t>
  </si>
  <si>
    <t>60 cpr riv</t>
  </si>
  <si>
    <t>1 sir.prer.0,6ml</t>
  </si>
  <si>
    <t>1 sir.prer.1ml</t>
  </si>
  <si>
    <t>1 penna prer.0,6ml</t>
  </si>
  <si>
    <t xml:space="preserve">1 penna prer.vetro </t>
  </si>
  <si>
    <t>UI</t>
  </si>
  <si>
    <t>30 cp</t>
  </si>
  <si>
    <t xml:space="preserve">Flutamide 250 mg </t>
  </si>
  <si>
    <t>LOTTO N. 3: Voci non aggiudicate</t>
  </si>
  <si>
    <t>Importo lotto 3</t>
  </si>
  <si>
    <t>ARANESP.(vari dosaggi</t>
  </si>
  <si>
    <t>UM</t>
  </si>
  <si>
    <t>mcg</t>
  </si>
  <si>
    <t>Aranesp "sure click". (vari dosaggi)</t>
  </si>
  <si>
    <t>Alfaferone - (Vari dosaggi)</t>
  </si>
  <si>
    <t>n. ord.</t>
  </si>
  <si>
    <t>Dosaggio</t>
  </si>
  <si>
    <t>prodotti offerti</t>
  </si>
  <si>
    <t>U.M.</t>
  </si>
  <si>
    <t>P.P. unitario</t>
  </si>
  <si>
    <t>prezzo ex factory</t>
  </si>
  <si>
    <t>Importo lotto</t>
  </si>
  <si>
    <t>(7)</t>
  </si>
  <si>
    <t>(8)</t>
  </si>
  <si>
    <t>A01AB09</t>
  </si>
  <si>
    <t xml:space="preserve">Miconazolo </t>
  </si>
  <si>
    <t>gel   os</t>
  </si>
  <si>
    <t>daktarin</t>
  </si>
  <si>
    <t>gel orale 80 gr</t>
  </si>
  <si>
    <t>g.</t>
  </si>
  <si>
    <t>Janssen Cilag</t>
  </si>
  <si>
    <t>A02AD01</t>
  </si>
  <si>
    <t>Magnesio idrossido + alluminio idrossido</t>
  </si>
  <si>
    <t>3.65% / 3.25%</t>
  </si>
  <si>
    <t>sosp</t>
  </si>
  <si>
    <t>maalox</t>
  </si>
  <si>
    <t>1 fl da 200 ml</t>
  </si>
  <si>
    <t>Sanofi Aventis</t>
  </si>
  <si>
    <t>A02BA02</t>
  </si>
  <si>
    <t xml:space="preserve">Ranitidina                     </t>
  </si>
  <si>
    <t>150 mg</t>
  </si>
  <si>
    <t>ranitidina</t>
  </si>
  <si>
    <t>20 cp 150 mg</t>
  </si>
  <si>
    <t>Merck Generics (Mylan)</t>
  </si>
  <si>
    <t xml:space="preserve">Ranitidina                  </t>
  </si>
  <si>
    <t>300 mg</t>
  </si>
  <si>
    <t>ranitidina hexal</t>
  </si>
  <si>
    <t>20 cp 300 mg</t>
  </si>
  <si>
    <t xml:space="preserve">Ranitidina            </t>
  </si>
  <si>
    <t>50 mg</t>
  </si>
  <si>
    <t>f. ev</t>
  </si>
  <si>
    <t>zantac</t>
  </si>
  <si>
    <t>10 fle 50 mg/ml ev</t>
  </si>
  <si>
    <t>150 mg/10 ml</t>
  </si>
  <si>
    <t>sciroppo</t>
  </si>
  <si>
    <t>zantac sciroppo</t>
  </si>
  <si>
    <t>1 fl 200 ml</t>
  </si>
  <si>
    <t>A02BC01</t>
  </si>
  <si>
    <t xml:space="preserve">Omeprazolo                </t>
  </si>
  <si>
    <t>20 mg</t>
  </si>
  <si>
    <t>Antra cp rigide</t>
  </si>
  <si>
    <t>14 cp da 20 mg</t>
  </si>
  <si>
    <t>S</t>
  </si>
  <si>
    <t>AstraZeneca</t>
  </si>
  <si>
    <t>A02BC01/02</t>
  </si>
  <si>
    <t xml:space="preserve">Omeprazolo/pantoprazolo             </t>
  </si>
  <si>
    <t>40 mg</t>
  </si>
  <si>
    <t>pantorc</t>
  </si>
  <si>
    <t>1 fiala ev 40 mg</t>
  </si>
  <si>
    <t>Nycomed spa</t>
  </si>
  <si>
    <t>A02BC03</t>
  </si>
  <si>
    <t>Lansoprazolo</t>
  </si>
  <si>
    <t>15 mg</t>
  </si>
  <si>
    <t>lansoprazolo</t>
  </si>
  <si>
    <t>14 cp 15 mg</t>
  </si>
  <si>
    <t>30mg</t>
  </si>
  <si>
    <t>14 cp da 30 mg</t>
  </si>
  <si>
    <t>Germed Pliva Pharma</t>
  </si>
  <si>
    <t>A02BX02</t>
  </si>
  <si>
    <t xml:space="preserve">Sucralfato                                                               </t>
  </si>
  <si>
    <t>2 g</t>
  </si>
  <si>
    <t>bst</t>
  </si>
  <si>
    <t>gastrogel</t>
  </si>
  <si>
    <t>30 buste 10 ml</t>
  </si>
  <si>
    <t>Bracco Spa</t>
  </si>
  <si>
    <t>A03AA05</t>
  </si>
  <si>
    <t xml:space="preserve">Trimebutina </t>
  </si>
  <si>
    <t>debridat</t>
  </si>
  <si>
    <t>5 fiale im 50 mg</t>
  </si>
  <si>
    <t>Biofutura</t>
  </si>
  <si>
    <t>72 mg/15 ml</t>
  </si>
  <si>
    <t>1 fl 152.5 g</t>
  </si>
  <si>
    <t>A03AA06</t>
  </si>
  <si>
    <t>Rociverina</t>
  </si>
  <si>
    <t xml:space="preserve">20 mg </t>
  </si>
  <si>
    <t>A03AB18</t>
  </si>
  <si>
    <t>Prifinio Bromuro</t>
  </si>
  <si>
    <t xml:space="preserve">15 mg </t>
  </si>
  <si>
    <t>fiale</t>
  </si>
  <si>
    <t>riabal</t>
  </si>
  <si>
    <t>6 fiale da 15 mg</t>
  </si>
  <si>
    <t>Ibisqus</t>
  </si>
  <si>
    <t>A03AX12</t>
  </si>
  <si>
    <t>Floroglucinolo</t>
  </si>
  <si>
    <t>40 mg - 4 ml</t>
  </si>
  <si>
    <t xml:space="preserve">f. </t>
  </si>
  <si>
    <t>spasmex</t>
  </si>
  <si>
    <t>10 f da 40mg</t>
  </si>
  <si>
    <t>Scharper</t>
  </si>
  <si>
    <t>A03AX13</t>
  </si>
  <si>
    <t>Simeticone</t>
  </si>
  <si>
    <t>meteosim</t>
  </si>
  <si>
    <t>50 cp da 40 mg</t>
  </si>
  <si>
    <t>gtt</t>
  </si>
  <si>
    <t>simeticone</t>
  </si>
  <si>
    <t>1 fl 30 ml</t>
  </si>
  <si>
    <t>A03BA01</t>
  </si>
  <si>
    <t>Atropina solfato</t>
  </si>
  <si>
    <t>0,5mg/1ml</t>
  </si>
  <si>
    <t>10 f 0,5 mg/1 ml</t>
  </si>
  <si>
    <t>Galenica Senese</t>
  </si>
  <si>
    <t>1 mg/1ml</t>
  </si>
  <si>
    <t>10 f 1 mg/1 ml</t>
  </si>
  <si>
    <t>A03BB01</t>
  </si>
  <si>
    <t>Butilscopolamina bromuro</t>
  </si>
  <si>
    <t>10 mg</t>
  </si>
  <si>
    <t>conf / cp</t>
  </si>
  <si>
    <t xml:space="preserve">buscopan </t>
  </si>
  <si>
    <t>Boehringer Ing.</t>
  </si>
  <si>
    <t>f.im ev</t>
  </si>
  <si>
    <t>6 fiale da 1 ml</t>
  </si>
  <si>
    <t>A03BB05</t>
  </si>
  <si>
    <t>Cimetropio bromuro</t>
  </si>
  <si>
    <t>alginor</t>
  </si>
  <si>
    <t>Astellas Pharma</t>
  </si>
  <si>
    <t>A03FA01</t>
  </si>
  <si>
    <t>Metoclopramide</t>
  </si>
  <si>
    <t>plasil</t>
  </si>
  <si>
    <t>cp da 10 mg</t>
  </si>
  <si>
    <t xml:space="preserve">Metoclopramide                                </t>
  </si>
  <si>
    <t xml:space="preserve">10 mg </t>
  </si>
  <si>
    <t>fle 10 mg 2 ml</t>
  </si>
  <si>
    <t xml:space="preserve">Metoclopramide                                  </t>
  </si>
  <si>
    <t>plasil gocce</t>
  </si>
  <si>
    <t>1 fl 20 ml</t>
  </si>
  <si>
    <t>scir</t>
  </si>
  <si>
    <t>plasil sciroppo</t>
  </si>
  <si>
    <t>1 fl 120 ml</t>
  </si>
  <si>
    <t>A03FA03</t>
  </si>
  <si>
    <t>Domperidone</t>
  </si>
  <si>
    <t>domperidone teva</t>
  </si>
  <si>
    <t>30 cp 10 mg</t>
  </si>
  <si>
    <t>Teva Italia</t>
  </si>
  <si>
    <t>motilium sciroppo</t>
  </si>
  <si>
    <t>1fl 1mg/ml 200ml</t>
  </si>
  <si>
    <t>30 mg</t>
  </si>
  <si>
    <t>supposte</t>
  </si>
  <si>
    <t>peridon</t>
  </si>
  <si>
    <t>6 supp da 30 mg</t>
  </si>
  <si>
    <t>Italchimici</t>
  </si>
  <si>
    <t>A03FA05</t>
  </si>
  <si>
    <t xml:space="preserve">Alizapride </t>
  </si>
  <si>
    <t xml:space="preserve">50 mg </t>
  </si>
  <si>
    <t>A03FA49</t>
  </si>
  <si>
    <t>Levosulpiride</t>
  </si>
  <si>
    <t>levopraid</t>
  </si>
  <si>
    <t>20 cp da 25 mg</t>
  </si>
  <si>
    <t>Abbott</t>
  </si>
  <si>
    <t xml:space="preserve">25 mg </t>
  </si>
  <si>
    <t>6 fiale 25 mg</t>
  </si>
  <si>
    <t>A04AA01</t>
  </si>
  <si>
    <t xml:space="preserve">Ondansetron                  </t>
  </si>
  <si>
    <t>8 mg</t>
  </si>
  <si>
    <t>zofran</t>
  </si>
  <si>
    <t>1 fla da 8 mg</t>
  </si>
  <si>
    <t>A04AA02</t>
  </si>
  <si>
    <t xml:space="preserve">Granisetron                       </t>
  </si>
  <si>
    <t>3 mg</t>
  </si>
  <si>
    <t>kytril</t>
  </si>
  <si>
    <t>1 fiala ev 3mg/3ml</t>
  </si>
  <si>
    <t>A04AA05</t>
  </si>
  <si>
    <t xml:space="preserve">Palonosetron                  </t>
  </si>
  <si>
    <t>250 mcg</t>
  </si>
  <si>
    <t>aloxi</t>
  </si>
  <si>
    <t>1fl 5 ml 250 mcg</t>
  </si>
  <si>
    <t>A05AA02</t>
  </si>
  <si>
    <t xml:space="preserve">Acido ursodesossicolico     </t>
  </si>
  <si>
    <t>ursobil</t>
  </si>
  <si>
    <t>ABC Farmaceutici</t>
  </si>
  <si>
    <t xml:space="preserve">Acido ursodesossicolico         </t>
  </si>
  <si>
    <t>20 cp da 300 mg</t>
  </si>
  <si>
    <t xml:space="preserve">Acido ursodesossicolico        </t>
  </si>
  <si>
    <t>450 mg</t>
  </si>
  <si>
    <t>ursobil ht</t>
  </si>
  <si>
    <t>20 co da 450 mg</t>
  </si>
  <si>
    <t>A06AD11</t>
  </si>
  <si>
    <t xml:space="preserve">Lattulosio          </t>
  </si>
  <si>
    <t>scir.</t>
  </si>
  <si>
    <t>normase</t>
  </si>
  <si>
    <t>ml</t>
  </si>
  <si>
    <t>A06AD65</t>
  </si>
  <si>
    <t xml:space="preserve">Macrogol 4.000 + sali minerali  </t>
  </si>
  <si>
    <t xml:space="preserve">buste fino a 70 g polvere </t>
  </si>
  <si>
    <t>buste</t>
  </si>
  <si>
    <t>isocolan</t>
  </si>
  <si>
    <t>8 buste 500 ml</t>
  </si>
  <si>
    <t>g</t>
  </si>
  <si>
    <t>Macrogol 4.000 + sali minerali  + Simeticone</t>
  </si>
  <si>
    <t>70 g</t>
  </si>
  <si>
    <t>selg esse 1000</t>
  </si>
  <si>
    <t>buste da 70 gr</t>
  </si>
  <si>
    <t>Promefarm</t>
  </si>
  <si>
    <t>A07AA02</t>
  </si>
  <si>
    <t>Nistatina</t>
  </si>
  <si>
    <t>100.000 UI./ml</t>
  </si>
  <si>
    <t>mycostatin</t>
  </si>
  <si>
    <t>fl 100 ml</t>
  </si>
  <si>
    <t>Bristol  Myers</t>
  </si>
  <si>
    <t>A07AA07</t>
  </si>
  <si>
    <t>Amfotericina B</t>
  </si>
  <si>
    <t>os sosp</t>
  </si>
  <si>
    <t>fungilin</t>
  </si>
  <si>
    <t>fl 60 ml</t>
  </si>
  <si>
    <t>A07AA11</t>
  </si>
  <si>
    <t>Rifaximina</t>
  </si>
  <si>
    <t>200 mg</t>
  </si>
  <si>
    <t>normix</t>
  </si>
  <si>
    <t>12 cp da 200 mg</t>
  </si>
  <si>
    <t>A07DA03</t>
  </si>
  <si>
    <t xml:space="preserve">Loperamide </t>
  </si>
  <si>
    <t>2 mg</t>
  </si>
  <si>
    <t>loperamide hexal</t>
  </si>
  <si>
    <t>30 cp 2 mg</t>
  </si>
  <si>
    <t>A07EC02</t>
  </si>
  <si>
    <t>Mesalazina</t>
  </si>
  <si>
    <t xml:space="preserve">2g </t>
  </si>
  <si>
    <t>clisma</t>
  </si>
  <si>
    <t>Asalex</t>
  </si>
  <si>
    <t>7 clismi da 2g</t>
  </si>
  <si>
    <t xml:space="preserve">Mesalazina </t>
  </si>
  <si>
    <t>500 mg</t>
  </si>
  <si>
    <t>Asavixsin</t>
  </si>
  <si>
    <t>50 cp da 500 mg</t>
  </si>
  <si>
    <t>Rottapharm</t>
  </si>
  <si>
    <t>A07FA01</t>
  </si>
  <si>
    <t>Fermenti lattici</t>
  </si>
  <si>
    <t>250 mg</t>
  </si>
  <si>
    <t>Buste</t>
  </si>
  <si>
    <t>yovis</t>
  </si>
  <si>
    <t>10 bust da 250 mg</t>
  </si>
  <si>
    <t>1 g</t>
  </si>
  <si>
    <t>10 bust da 1 g</t>
  </si>
  <si>
    <t>A07FA49</t>
  </si>
  <si>
    <t>Spore di Bacillus Subtilis/Clausii</t>
  </si>
  <si>
    <t>5 ml</t>
  </si>
  <si>
    <t>fialoidi</t>
  </si>
  <si>
    <t>enterogermina</t>
  </si>
  <si>
    <t>10 fl 5 ml</t>
  </si>
  <si>
    <t>A09AA02</t>
  </si>
  <si>
    <t>Pancrelipasi - (pari a amilasi 8000 U.FIP-lipasi 10.000 U.FIP-proteasi 600U.FIP</t>
  </si>
  <si>
    <t>Pancrelipasi - (pari a amilasi 18000 U.FIP-lipasi 25.000 U.FIP-proteasi 1000U.FIP</t>
  </si>
  <si>
    <t>A10AB01</t>
  </si>
  <si>
    <t xml:space="preserve">Insulina umana     </t>
  </si>
  <si>
    <t>100 UI/ml - 10ml</t>
  </si>
  <si>
    <t>flacone</t>
  </si>
  <si>
    <t>actrapid 100 ui/ml</t>
  </si>
  <si>
    <t>1 f da 10 ml</t>
  </si>
  <si>
    <t>x</t>
  </si>
  <si>
    <t>Novo Nordisk</t>
  </si>
  <si>
    <t xml:space="preserve">Insulina umana           </t>
  </si>
  <si>
    <t>100 UI/ml - 3ml</t>
  </si>
  <si>
    <t>cartucce</t>
  </si>
  <si>
    <t>humulin</t>
  </si>
  <si>
    <t>5 cartucce 3 ml/100 ui</t>
  </si>
  <si>
    <t>Eli Lilly</t>
  </si>
  <si>
    <t>A10AB04</t>
  </si>
  <si>
    <t>Insulina lispro</t>
  </si>
  <si>
    <t>100 UI/ml  10ml</t>
  </si>
  <si>
    <t>humalog</t>
  </si>
  <si>
    <t>1 fl 100 u/10 ml</t>
  </si>
  <si>
    <t>A10AC01</t>
  </si>
  <si>
    <t xml:space="preserve">Insulina umana isofano                                    </t>
  </si>
  <si>
    <t>100 UI/ml</t>
  </si>
  <si>
    <t>humulin I</t>
  </si>
  <si>
    <t>Insulina-zinco umana sospensione (composta)</t>
  </si>
  <si>
    <t>fl.</t>
  </si>
  <si>
    <t>A10AD01</t>
  </si>
  <si>
    <t xml:space="preserve">Insulina (umana) </t>
  </si>
  <si>
    <t>30/70                   100 UI./ml</t>
  </si>
  <si>
    <t>humulin 30/70</t>
  </si>
  <si>
    <t>A10AE04</t>
  </si>
  <si>
    <t xml:space="preserve">Insulina glargine             </t>
  </si>
  <si>
    <t>100UI/ml -10ml</t>
  </si>
  <si>
    <t>lantus</t>
  </si>
  <si>
    <t>1 fl 10 ml</t>
  </si>
  <si>
    <t xml:space="preserve">Insulina glargine           </t>
  </si>
  <si>
    <t>100UI/ml-3ml</t>
  </si>
  <si>
    <t>5 cartucce 3 ml</t>
  </si>
  <si>
    <t xml:space="preserve">Insulina detemir     </t>
  </si>
  <si>
    <t>100U/ml-3ml</t>
  </si>
  <si>
    <t>levemir flexpen</t>
  </si>
  <si>
    <t>1 penna da 3 ml</t>
  </si>
  <si>
    <t>A10BA02</t>
  </si>
  <si>
    <t>Metformina</t>
  </si>
  <si>
    <t>850 mg</t>
  </si>
  <si>
    <t>metformina teva</t>
  </si>
  <si>
    <t>40 cp 850 mg</t>
  </si>
  <si>
    <t>1.000 mg</t>
  </si>
  <si>
    <t>60 cp 1 g</t>
  </si>
  <si>
    <t>A10BB01</t>
  </si>
  <si>
    <t xml:space="preserve">Glibenclamide  </t>
  </si>
  <si>
    <t>5 mg</t>
  </si>
  <si>
    <t>euglucon</t>
  </si>
  <si>
    <t>30 cp da 5 mg</t>
  </si>
  <si>
    <t>A10BB09</t>
  </si>
  <si>
    <t>Gliclazide</t>
  </si>
  <si>
    <t>dramion</t>
  </si>
  <si>
    <t>60 cp da 30 mg</t>
  </si>
  <si>
    <t>I.F.B. Sroder</t>
  </si>
  <si>
    <t>80 mg</t>
  </si>
  <si>
    <t>gliclazide molteni</t>
  </si>
  <si>
    <t>40 cp 80 mg</t>
  </si>
  <si>
    <t>A10BD02</t>
  </si>
  <si>
    <t>Metformina + Glibenclamide</t>
  </si>
  <si>
    <t>400mg / 2,5mg</t>
  </si>
  <si>
    <t>bi euglucon m</t>
  </si>
  <si>
    <t>40 cp da 2,5mg 400 mg</t>
  </si>
  <si>
    <t>A10BD03</t>
  </si>
  <si>
    <t>Metformina + Rosiglitazone</t>
  </si>
  <si>
    <t>2mg/500mg</t>
  </si>
  <si>
    <t>avandamet</t>
  </si>
  <si>
    <t>112 cp da 2 mg</t>
  </si>
  <si>
    <t>2mg/1000mg</t>
  </si>
  <si>
    <t>56 da 2 mg</t>
  </si>
  <si>
    <t>4mg/1000mg</t>
  </si>
  <si>
    <t>56 cp da 4 mg</t>
  </si>
  <si>
    <t>A10BG02</t>
  </si>
  <si>
    <t>Rosiglitazone maleato</t>
  </si>
  <si>
    <t>4 mg</t>
  </si>
  <si>
    <t>avandia</t>
  </si>
  <si>
    <t>28 cp da 4 mg</t>
  </si>
  <si>
    <t>8  mg</t>
  </si>
  <si>
    <t>28 cp da 8 mg</t>
  </si>
  <si>
    <t>A10BG03</t>
  </si>
  <si>
    <t xml:space="preserve">Pioglitazone </t>
  </si>
  <si>
    <t>actos</t>
  </si>
  <si>
    <t>28 cp 15 mg</t>
  </si>
  <si>
    <t>Takeda</t>
  </si>
  <si>
    <t>28 cp 30 mg</t>
  </si>
  <si>
    <t>A10BX02</t>
  </si>
  <si>
    <t>Repaglinide</t>
  </si>
  <si>
    <t>novonorm 1 mg</t>
  </si>
  <si>
    <t>90 cp</t>
  </si>
  <si>
    <t>novonorm 2 mg</t>
  </si>
  <si>
    <t>A11BA</t>
  </si>
  <si>
    <t>conf /cp</t>
  </si>
  <si>
    <t>idroplurivit</t>
  </si>
  <si>
    <t>40 conf</t>
  </si>
  <si>
    <t>Menarini</t>
  </si>
  <si>
    <t>1 fl gocce 10 ml</t>
  </si>
  <si>
    <t>fiale e.v.</t>
  </si>
  <si>
    <t>Cernevit</t>
  </si>
  <si>
    <t>10 pz</t>
  </si>
  <si>
    <t>Baxter</t>
  </si>
  <si>
    <t>A11CC04</t>
  </si>
  <si>
    <t xml:space="preserve">Calcitriolo </t>
  </si>
  <si>
    <t>0,50 mcg</t>
  </si>
  <si>
    <t>difix</t>
  </si>
  <si>
    <t>30 cp 0,5  mcg</t>
  </si>
  <si>
    <t>A11CC49</t>
  </si>
  <si>
    <t xml:space="preserve">Paracalcitolo </t>
  </si>
  <si>
    <t>5mcg/ml</t>
  </si>
  <si>
    <t>zemplar</t>
  </si>
  <si>
    <t>5 fiale 5 mcg</t>
  </si>
  <si>
    <t>A11DB</t>
  </si>
  <si>
    <t xml:space="preserve">5.000 mcg </t>
  </si>
  <si>
    <t>benexol b 12 fiale 5000</t>
  </si>
  <si>
    <t xml:space="preserve">6 fiale   </t>
  </si>
  <si>
    <t>Bayer</t>
  </si>
  <si>
    <t>benexol b 12 cp</t>
  </si>
  <si>
    <t>20 cp</t>
  </si>
  <si>
    <t>A11GA01</t>
  </si>
  <si>
    <t>Acido ascorbico  (vitamina C)</t>
  </si>
  <si>
    <t>vitamina c salf</t>
  </si>
  <si>
    <t>1000 mg/5 ml fl vtr 5 ml 5u</t>
  </si>
  <si>
    <t>Salf</t>
  </si>
  <si>
    <t>A11HA03</t>
  </si>
  <si>
    <t>Tocoferolo</t>
  </si>
  <si>
    <t>100 mg</t>
  </si>
  <si>
    <t>cps</t>
  </si>
  <si>
    <t>evion</t>
  </si>
  <si>
    <t>20 conf da 100 mg</t>
  </si>
  <si>
    <t>A12AA03</t>
  </si>
  <si>
    <t>Calcio Gluconato</t>
  </si>
  <si>
    <t>10% 10 ml</t>
  </si>
  <si>
    <t>f.ev</t>
  </si>
  <si>
    <t>Calcio gluconato</t>
  </si>
  <si>
    <t>astuccio da 10 f</t>
  </si>
  <si>
    <t>Bioindustria L.I.M.</t>
  </si>
  <si>
    <t>A12AA04</t>
  </si>
  <si>
    <t>Calcio Carbonato</t>
  </si>
  <si>
    <t>1000 mg</t>
  </si>
  <si>
    <t>non aggiudicato</t>
  </si>
  <si>
    <t>A12AA07</t>
  </si>
  <si>
    <t>Calcio cloruro - 10%</t>
  </si>
  <si>
    <t xml:space="preserve">  10 ml</t>
  </si>
  <si>
    <t>Calcio cloruro</t>
  </si>
  <si>
    <t>A12BA01</t>
  </si>
  <si>
    <t>Potassio cloruro</t>
  </si>
  <si>
    <t>600 mg</t>
  </si>
  <si>
    <t>cp/conf</t>
  </si>
  <si>
    <t xml:space="preserve">kcl retard </t>
  </si>
  <si>
    <t>40 cp da 600 mg</t>
  </si>
  <si>
    <t>A13A</t>
  </si>
  <si>
    <t>Arginina</t>
  </si>
  <si>
    <t>1,66/20ml</t>
  </si>
  <si>
    <t>flac os</t>
  </si>
  <si>
    <t>Bio arginina</t>
  </si>
  <si>
    <t>flac 20 ml</t>
  </si>
  <si>
    <t>Farmaceutici Damor</t>
  </si>
  <si>
    <t>A16AA01</t>
  </si>
  <si>
    <t xml:space="preserve">Levocarnitina     </t>
  </si>
  <si>
    <t>fl. os</t>
  </si>
  <si>
    <t>carnitene</t>
  </si>
  <si>
    <t>10 fl  da 2 g</t>
  </si>
  <si>
    <t>A16AB02</t>
  </si>
  <si>
    <t xml:space="preserve">Imuglucerasi </t>
  </si>
  <si>
    <t>200 U.I.</t>
  </si>
  <si>
    <t>A16AX03</t>
  </si>
  <si>
    <t>Sodiofenilbutirrato</t>
  </si>
  <si>
    <t>cpr</t>
  </si>
  <si>
    <t>B01AA03</t>
  </si>
  <si>
    <t>Warfarin</t>
  </si>
  <si>
    <t>B01AA07</t>
  </si>
  <si>
    <t>Acenocumarolo</t>
  </si>
  <si>
    <t>B01AB01</t>
  </si>
  <si>
    <t>Eparina calcica</t>
  </si>
  <si>
    <t xml:space="preserve">5.000 UI </t>
  </si>
  <si>
    <t>calciparina</t>
  </si>
  <si>
    <t>10 fiale 0,2 ml 5000 ui</t>
  </si>
  <si>
    <t>Eparina sodica</t>
  </si>
  <si>
    <t>5.000 UI/ml</t>
  </si>
  <si>
    <t xml:space="preserve">flac. </t>
  </si>
  <si>
    <t>epsoclar 25000 ui/5 ml IV</t>
  </si>
  <si>
    <t>10 flaconi</t>
  </si>
  <si>
    <t>Hospira</t>
  </si>
  <si>
    <t>B01AB02</t>
  </si>
  <si>
    <t xml:space="preserve">Antitrombina III      </t>
  </si>
  <si>
    <t>500 U.I.</t>
  </si>
  <si>
    <t>kibernin</t>
  </si>
  <si>
    <t>1 fl da 500 ui 10 ml</t>
  </si>
  <si>
    <t>ATI Baxter CSL Beh.</t>
  </si>
  <si>
    <t>Antitrombina III</t>
  </si>
  <si>
    <t>1.000 U.I.</t>
  </si>
  <si>
    <t>1 fl da 1000 ui da 20 ml</t>
  </si>
  <si>
    <t>B01AB05</t>
  </si>
  <si>
    <t xml:space="preserve">Enoxaparina sodica </t>
  </si>
  <si>
    <t>f.sir</t>
  </si>
  <si>
    <t>clexane vari dosaggi</t>
  </si>
  <si>
    <t>U.I</t>
  </si>
  <si>
    <t>B01AB06/07</t>
  </si>
  <si>
    <t xml:space="preserve">Nadroparina calcica /parnaparina sodica    </t>
  </si>
  <si>
    <t>B01AC04</t>
  </si>
  <si>
    <t xml:space="preserve">Clopidogrel                  </t>
  </si>
  <si>
    <t>75 mg</t>
  </si>
  <si>
    <t>plavix</t>
  </si>
  <si>
    <t>28 cp 75 mg</t>
  </si>
  <si>
    <t>B01AC05</t>
  </si>
  <si>
    <t xml:space="preserve">Ticlopidina       </t>
  </si>
  <si>
    <t>Chiaro</t>
  </si>
  <si>
    <t>30 cp 250 mg</t>
  </si>
  <si>
    <t>Mediolanum</t>
  </si>
  <si>
    <t>B01AC06</t>
  </si>
  <si>
    <t>Acido acetilsalicilico</t>
  </si>
  <si>
    <t>cardioaspirin 100</t>
  </si>
  <si>
    <t>B01AC11</t>
  </si>
  <si>
    <t xml:space="preserve">Iloprost  </t>
  </si>
  <si>
    <t>0,050 mg</t>
  </si>
  <si>
    <t xml:space="preserve">fl. </t>
  </si>
  <si>
    <t>endoprost 50</t>
  </si>
  <si>
    <t>1 fiala 0,5 ml/0,05 mg</t>
  </si>
  <si>
    <t>10 mcg/ml</t>
  </si>
  <si>
    <t>ventavis</t>
  </si>
  <si>
    <t>30 fiale 2 ml 10 mcg/ml</t>
  </si>
  <si>
    <t>B01AC13</t>
  </si>
  <si>
    <t xml:space="preserve">Abciximab  </t>
  </si>
  <si>
    <t>10mg  5ml</t>
  </si>
  <si>
    <t>f. ev.</t>
  </si>
  <si>
    <t>reopro</t>
  </si>
  <si>
    <t>1 fl 10mg/5 ml</t>
  </si>
  <si>
    <t>B01AC17</t>
  </si>
  <si>
    <t xml:space="preserve">Tirofiban  </t>
  </si>
  <si>
    <t>0,25mg 50ml</t>
  </si>
  <si>
    <t>fl. ev.</t>
  </si>
  <si>
    <t>aggrastat</t>
  </si>
  <si>
    <t>fl da 50 ml</t>
  </si>
  <si>
    <t>Merck Sharp &amp; D.</t>
  </si>
  <si>
    <t>B01AD02</t>
  </si>
  <si>
    <t xml:space="preserve">Alteplasi </t>
  </si>
  <si>
    <t>B01AD10</t>
  </si>
  <si>
    <t>Drotrecogin alfa</t>
  </si>
  <si>
    <t>fl ev</t>
  </si>
  <si>
    <t>xigris</t>
  </si>
  <si>
    <t>1 fl 20 mg</t>
  </si>
  <si>
    <t>B01AD11</t>
  </si>
  <si>
    <t xml:space="preserve">Tenecteplase </t>
  </si>
  <si>
    <t>B01AD12</t>
  </si>
  <si>
    <t>Proteina C del plasma</t>
  </si>
  <si>
    <t>flac</t>
  </si>
  <si>
    <t>Ceprotin 1000 UI</t>
  </si>
  <si>
    <t xml:space="preserve">1 f. </t>
  </si>
  <si>
    <t>Ceprotin 500 UI</t>
  </si>
  <si>
    <t>1 f</t>
  </si>
  <si>
    <t>B01AE06</t>
  </si>
  <si>
    <t>Bivalirudina</t>
  </si>
  <si>
    <t>flac.</t>
  </si>
  <si>
    <t>angiox</t>
  </si>
  <si>
    <t>10 fl 250mg ev</t>
  </si>
  <si>
    <t>Nycomed</t>
  </si>
  <si>
    <t>B02AA02</t>
  </si>
  <si>
    <t xml:space="preserve">Acido tranexamico  </t>
  </si>
  <si>
    <t xml:space="preserve">500 mg </t>
  </si>
  <si>
    <t>Ugurol</t>
  </si>
  <si>
    <t>5 f da 5 ml</t>
  </si>
  <si>
    <t>B02BA01</t>
  </si>
  <si>
    <t xml:space="preserve">Fitomenadione  </t>
  </si>
  <si>
    <t>konakion</t>
  </si>
  <si>
    <t>20 conf da 20 mg</t>
  </si>
  <si>
    <t xml:space="preserve">Fitomenadione </t>
  </si>
  <si>
    <t>3 fiale 10 mg 1ml</t>
  </si>
  <si>
    <t>B02BC30</t>
  </si>
  <si>
    <t>Fibrina colla   FU</t>
  </si>
  <si>
    <t>2 ml</t>
  </si>
  <si>
    <t>uso locale</t>
  </si>
  <si>
    <t>Tissucol 2 ml adesivo tissutale</t>
  </si>
  <si>
    <t>1 f 2ml</t>
  </si>
  <si>
    <t>Fibrinogeno umano + trombina umana</t>
  </si>
  <si>
    <t>9,5 x 4,8 cm</t>
  </si>
  <si>
    <t>spugna</t>
  </si>
  <si>
    <t>tachosil spugna</t>
  </si>
  <si>
    <t>1 sp 9,5x 4,8 cm</t>
  </si>
  <si>
    <t>B02BD01</t>
  </si>
  <si>
    <t xml:space="preserve">Complesso protrombinico umano                  </t>
  </si>
  <si>
    <t>Uman complex D.I. 500 UI</t>
  </si>
  <si>
    <t>Kedrion</t>
  </si>
  <si>
    <t>B02BD02</t>
  </si>
  <si>
    <t>Fattore VIII di coagulazione - da sangue umano liofilizzato</t>
  </si>
  <si>
    <t>Emoclot 500 UI/10ml</t>
  </si>
  <si>
    <t>1f.  + set infusionale</t>
  </si>
  <si>
    <t>B03AA07</t>
  </si>
  <si>
    <t>Ferroso solfato</t>
  </si>
  <si>
    <t>525 mg</t>
  </si>
  <si>
    <t>B03AB49</t>
  </si>
  <si>
    <t xml:space="preserve">Sodio ferrigluconato </t>
  </si>
  <si>
    <t>62,5 mg /5 ml</t>
  </si>
  <si>
    <t>fl. Os ev</t>
  </si>
  <si>
    <t>ferlixit</t>
  </si>
  <si>
    <t>5 fle 5 ml/62 mg</t>
  </si>
  <si>
    <t>B03BA03</t>
  </si>
  <si>
    <t>Idroxocobalamina</t>
  </si>
  <si>
    <t>5000 mcg</t>
  </si>
  <si>
    <t>Fiale im</t>
  </si>
  <si>
    <t>B03BB01</t>
  </si>
  <si>
    <t xml:space="preserve">Acido folico             </t>
  </si>
  <si>
    <t>B03XA01</t>
  </si>
  <si>
    <t>Range 1000 a 10.000 UI</t>
  </si>
  <si>
    <t>Siringa preriemp.</t>
  </si>
  <si>
    <t>eprex vari dosaggi</t>
  </si>
  <si>
    <t>40.000 U.</t>
  </si>
  <si>
    <t xml:space="preserve">Flac.  Ev </t>
  </si>
  <si>
    <t>eprex</t>
  </si>
  <si>
    <t xml:space="preserve">40000 ui/1 ml 1 syr </t>
  </si>
  <si>
    <t xml:space="preserve">Epoietina Beta </t>
  </si>
  <si>
    <t>Range            1000 a 10.000 UI</t>
  </si>
  <si>
    <t>neo recormon</t>
  </si>
  <si>
    <t xml:space="preserve">1 sir pr 0,3 ml </t>
  </si>
  <si>
    <t>Range 20.000 UI a 30.000 UI</t>
  </si>
  <si>
    <t>1 sir pr 0,6 ml</t>
  </si>
  <si>
    <t>Range 10mcg a 500 mcg</t>
  </si>
  <si>
    <t>aranesp  dosaggi da 10 a 150</t>
  </si>
  <si>
    <t>1 syr pr 0,6 ml</t>
  </si>
  <si>
    <t>1 syr pr 1 ml</t>
  </si>
  <si>
    <t>B05AA01</t>
  </si>
  <si>
    <t xml:space="preserve">Albumina umana soluzione 20%                                     </t>
  </si>
  <si>
    <t>50 ml</t>
  </si>
  <si>
    <t>Uman albumin  200g/1</t>
  </si>
  <si>
    <t>1 fl vetro tipo II da 50ml</t>
  </si>
  <si>
    <t>B05AA02</t>
  </si>
  <si>
    <t>Proteine plasmatiche umane -  soluzione 5%ca.</t>
  </si>
  <si>
    <t>250 ml</t>
  </si>
  <si>
    <t>Uman serum 5%</t>
  </si>
  <si>
    <t>1 fl 250ml</t>
  </si>
  <si>
    <t>B05AA06</t>
  </si>
  <si>
    <t>Poligelina</t>
  </si>
  <si>
    <t>fl. iv</t>
  </si>
  <si>
    <t>emagel</t>
  </si>
  <si>
    <t>14fl 500ml</t>
  </si>
  <si>
    <t>Novaselect</t>
  </si>
  <si>
    <t>B05AA07</t>
  </si>
  <si>
    <t>polidrossietil amido di mais</t>
  </si>
  <si>
    <t>6%   500 ml</t>
  </si>
  <si>
    <t>flac./sacche</t>
  </si>
  <si>
    <t>voluven</t>
  </si>
  <si>
    <t>15 sacche 500ml</t>
  </si>
  <si>
    <t>Fresenius</t>
  </si>
  <si>
    <t>B05AA49</t>
  </si>
  <si>
    <t>200 ml</t>
  </si>
  <si>
    <t>sacche</t>
  </si>
  <si>
    <t>Octaplas/ Plasmasafe</t>
  </si>
  <si>
    <t>10 sacche da 200 ml PVC</t>
  </si>
  <si>
    <t>B05BA10</t>
  </si>
  <si>
    <t>1000 ml ca</t>
  </si>
  <si>
    <t xml:space="preserve">Miscele binarie per vena periferica ad osmolarità compatibile contenuto per lt di azoto g da 3,5 a 5 </t>
  </si>
  <si>
    <t>1500ml ca</t>
  </si>
  <si>
    <t>2000 ml ca</t>
  </si>
  <si>
    <t>Miscele binarie per vena centrale contenuto per lt di azoto g da 7 a 8</t>
  </si>
  <si>
    <t xml:space="preserve">aminomix </t>
  </si>
  <si>
    <t>6 sacche da 1000 ml</t>
  </si>
  <si>
    <t>1500 ml ca</t>
  </si>
  <si>
    <t>4 sacche da 1500 ml</t>
  </si>
  <si>
    <t>Clinimix N14G30E</t>
  </si>
  <si>
    <t>4 pz  1000ml/100ml</t>
  </si>
  <si>
    <t>periven</t>
  </si>
  <si>
    <t>4 sacche da 1440 ml</t>
  </si>
  <si>
    <t>Oliclinomel N4-550E</t>
  </si>
  <si>
    <t>4 pz da 2000 ml</t>
  </si>
  <si>
    <t>2500 ml ca</t>
  </si>
  <si>
    <t>Oliclinomel N4-550E 2500ml</t>
  </si>
  <si>
    <t>2 pz da 2500ml</t>
  </si>
  <si>
    <t>kabiven</t>
  </si>
  <si>
    <t>4 sacche 1026 ml</t>
  </si>
  <si>
    <t>Oliclinomel N6-900E</t>
  </si>
  <si>
    <t>4 pz. Da 1500ml</t>
  </si>
  <si>
    <t xml:space="preserve">Oliclinomel N6-900E </t>
  </si>
  <si>
    <t>4 pz da 2000ml</t>
  </si>
  <si>
    <t>Oligoelementi per nutrizione parenterale</t>
  </si>
  <si>
    <t>10ml</t>
  </si>
  <si>
    <t>FIALE</t>
  </si>
  <si>
    <t>olitrace</t>
  </si>
  <si>
    <t>5 fiale da 10 ml</t>
  </si>
  <si>
    <t>B Braun</t>
  </si>
  <si>
    <t>B05XC</t>
  </si>
  <si>
    <t>VITAMINE LIPOSOLUBILI ADULTI</t>
  </si>
  <si>
    <t>10 ml</t>
  </si>
  <si>
    <t>vitalipid adulti</t>
  </si>
  <si>
    <t>10 fiale 10 ml</t>
  </si>
  <si>
    <t>VITAMINE LIPOSOLUBILI BAMBINI</t>
  </si>
  <si>
    <t>vitalipid bambini</t>
  </si>
  <si>
    <t>VITAMINE IDROSOLUBILI ADULTI</t>
  </si>
  <si>
    <t>10 ML</t>
  </si>
  <si>
    <t>soluvit</t>
  </si>
  <si>
    <t>C01AA05</t>
  </si>
  <si>
    <t>Digossina</t>
  </si>
  <si>
    <t>0,0625mg</t>
  </si>
  <si>
    <t>lanoxin</t>
  </si>
  <si>
    <t>30 cp da 0,0625</t>
  </si>
  <si>
    <t>0,125 mg</t>
  </si>
  <si>
    <t>30 cp da 0,125 mg</t>
  </si>
  <si>
    <t>0,250 mg</t>
  </si>
  <si>
    <t>30 cp da 0,250 mg</t>
  </si>
  <si>
    <t xml:space="preserve">0,5 mg </t>
  </si>
  <si>
    <t>6 fiale da 2 ml</t>
  </si>
  <si>
    <t>sciroppo 60 ml</t>
  </si>
  <si>
    <t>C01BC03</t>
  </si>
  <si>
    <t xml:space="preserve">Propafenone </t>
  </si>
  <si>
    <t>rytmonorm</t>
  </si>
  <si>
    <t>30 cp 150 mg</t>
  </si>
  <si>
    <t>30 cp 300 mg</t>
  </si>
  <si>
    <t xml:space="preserve">70 mg </t>
  </si>
  <si>
    <t>5 fiale 70 mg /20 ml</t>
  </si>
  <si>
    <t>C01BD01</t>
  </si>
  <si>
    <t xml:space="preserve">Amiodarone </t>
  </si>
  <si>
    <t>amiodar</t>
  </si>
  <si>
    <t>20 cp da 200 mg</t>
  </si>
  <si>
    <t>Amiogarone cloridrato</t>
  </si>
  <si>
    <t>astuccio da 5 f</t>
  </si>
  <si>
    <t>C01CA03</t>
  </si>
  <si>
    <t>Noradrenalina   bitartrato</t>
  </si>
  <si>
    <t>2 mg/1ml</t>
  </si>
  <si>
    <t>Norodrenalina tartrato</t>
  </si>
  <si>
    <t>10 f da 2 mg/ 1 ml</t>
  </si>
  <si>
    <t>C01CA04</t>
  </si>
  <si>
    <t xml:space="preserve">Dopamina </t>
  </si>
  <si>
    <t xml:space="preserve">200 mg </t>
  </si>
  <si>
    <t>Revivan 200</t>
  </si>
  <si>
    <t>10 f da 200 mg</t>
  </si>
  <si>
    <t>C01CA07</t>
  </si>
  <si>
    <t>Dobutamina</t>
  </si>
  <si>
    <t>250mg - 20ml</t>
  </si>
  <si>
    <t>mozac</t>
  </si>
  <si>
    <t>1 fl 250 mg ev</t>
  </si>
  <si>
    <t>Fisiopharma</t>
  </si>
  <si>
    <t>C01CA17</t>
  </si>
  <si>
    <t>Midodrina</t>
  </si>
  <si>
    <t>0,25% - 30 ml</t>
  </si>
  <si>
    <t>Gutron gocce</t>
  </si>
  <si>
    <t>fl 30ml</t>
  </si>
  <si>
    <t>LusoFarmaco</t>
  </si>
  <si>
    <t>C01CA19</t>
  </si>
  <si>
    <t>Fenoldopam (Corlopam)</t>
  </si>
  <si>
    <t>2ml/20mg</t>
  </si>
  <si>
    <t>Corlopam</t>
  </si>
  <si>
    <t>1 f da 20 mg</t>
  </si>
  <si>
    <t>Cephalon</t>
  </si>
  <si>
    <t>C01CA24</t>
  </si>
  <si>
    <t>Adrenalina (epinefrina)</t>
  </si>
  <si>
    <t xml:space="preserve">0.5 mg </t>
  </si>
  <si>
    <t>adrenalina</t>
  </si>
  <si>
    <t>0,5 mg/1ml fl vtr 1ml 5u</t>
  </si>
  <si>
    <t xml:space="preserve">1 mg </t>
  </si>
  <si>
    <t>1 mg/1ml fl vtr 1ml 5u</t>
  </si>
  <si>
    <t>C01DA02</t>
  </si>
  <si>
    <t xml:space="preserve">Nitroglicerina </t>
  </si>
  <si>
    <t>0,3 mg</t>
  </si>
  <si>
    <t xml:space="preserve">5 mg </t>
  </si>
  <si>
    <t>Nitroclicerina</t>
  </si>
  <si>
    <t>5 mg/ 24 h</t>
  </si>
  <si>
    <t>sist.transd.</t>
  </si>
  <si>
    <t>minitran 5 mg /15 cerotti</t>
  </si>
  <si>
    <t>scatola 15 cerotti</t>
  </si>
  <si>
    <t>Medapharma</t>
  </si>
  <si>
    <t>10 mg/ 24 h</t>
  </si>
  <si>
    <t xml:space="preserve">triniplas 10 mg </t>
  </si>
  <si>
    <t>15 cerotti tr.</t>
  </si>
  <si>
    <t>sol. alc. 4%- 18ml</t>
  </si>
  <si>
    <t>spray</t>
  </si>
  <si>
    <t>C01DA08</t>
  </si>
  <si>
    <t>Isosorbide dinitrato</t>
  </si>
  <si>
    <t>cp subling</t>
  </si>
  <si>
    <t>Nitrosorbide retard  mg20 capsule</t>
  </si>
  <si>
    <t>40 cp</t>
  </si>
  <si>
    <t>C01DA14</t>
  </si>
  <si>
    <t>Isosorbide mononitrato</t>
  </si>
  <si>
    <t>monoket</t>
  </si>
  <si>
    <t>50 cp 20 mg</t>
  </si>
  <si>
    <t>30 cp 50 mg</t>
  </si>
  <si>
    <t>C01EA01</t>
  </si>
  <si>
    <t xml:space="preserve">Alprostadil </t>
  </si>
  <si>
    <t>prostin VR</t>
  </si>
  <si>
    <t>1 fl 500 mcg</t>
  </si>
  <si>
    <t>Pfizer</t>
  </si>
  <si>
    <t>C01EB07</t>
  </si>
  <si>
    <t>10g - 100ml prontouso</t>
  </si>
  <si>
    <t>C01EB09</t>
  </si>
  <si>
    <t>Ubidecarenone</t>
  </si>
  <si>
    <t>50mg</t>
  </si>
  <si>
    <t>soluzione</t>
  </si>
  <si>
    <t>ubimaior</t>
  </si>
  <si>
    <t>10 fl 50 mg</t>
  </si>
  <si>
    <t>14 cp 50 mg</t>
  </si>
  <si>
    <t>C01EB10</t>
  </si>
  <si>
    <t>Adenosina</t>
  </si>
  <si>
    <t>6 mg / 2 ml</t>
  </si>
  <si>
    <t xml:space="preserve">f. ev </t>
  </si>
  <si>
    <t>krenosin</t>
  </si>
  <si>
    <t>6 fle ev 6 mg/2ml</t>
  </si>
  <si>
    <t>C02AC01</t>
  </si>
  <si>
    <t xml:space="preserve">Clonidina </t>
  </si>
  <si>
    <t>0,15 mg</t>
  </si>
  <si>
    <t>catapresan</t>
  </si>
  <si>
    <t>ast 30 cp da 0,15 mg</t>
  </si>
  <si>
    <t>5 fiale da 1 ml 0,15 mg</t>
  </si>
  <si>
    <t>2,5 mg</t>
  </si>
  <si>
    <t>sist.transd</t>
  </si>
  <si>
    <t>catapresan TTS1</t>
  </si>
  <si>
    <t>ast 2 sist. T. da 2,5 mg</t>
  </si>
  <si>
    <t>catapresan TTS2</t>
  </si>
  <si>
    <t>ast 2 sist. T. da 5 mg</t>
  </si>
  <si>
    <t>C02CA04</t>
  </si>
  <si>
    <t xml:space="preserve">Doxazosina   </t>
  </si>
  <si>
    <t>cartura</t>
  </si>
  <si>
    <t>30 cp da 2 mg</t>
  </si>
  <si>
    <t>20 cp da 4 mg</t>
  </si>
  <si>
    <t>C02CA06</t>
  </si>
  <si>
    <t>Urapidil fumarato (ebrantil)</t>
  </si>
  <si>
    <t>50mg/10ml</t>
  </si>
  <si>
    <t>fiala inf</t>
  </si>
  <si>
    <t>ebrantil</t>
  </si>
  <si>
    <t>5 fiale 10 ml 50 mg</t>
  </si>
  <si>
    <t>C02DD01</t>
  </si>
  <si>
    <t>Sodio Nitroprussiato</t>
  </si>
  <si>
    <t>100mg/5ml</t>
  </si>
  <si>
    <t>3 fiale 100 mg</t>
  </si>
  <si>
    <t>Malesci</t>
  </si>
  <si>
    <t>C02KX01</t>
  </si>
  <si>
    <t>Bosentan</t>
  </si>
  <si>
    <t>125 mg</t>
  </si>
  <si>
    <t>tracleer</t>
  </si>
  <si>
    <t>56 cp 225 mg</t>
  </si>
  <si>
    <t>Actelion</t>
  </si>
  <si>
    <t>C03AA03</t>
  </si>
  <si>
    <t>Idroclorotiazide</t>
  </si>
  <si>
    <t>C03BA04</t>
  </si>
  <si>
    <t>Clortalidone</t>
  </si>
  <si>
    <t>C03CA01</t>
  </si>
  <si>
    <t>Furosemide    (confezioni non superiori a 100 cpr)</t>
  </si>
  <si>
    <t>lasix</t>
  </si>
  <si>
    <t>30cp 25 mg</t>
  </si>
  <si>
    <t>Furosemide</t>
  </si>
  <si>
    <t>furosemide hexal</t>
  </si>
  <si>
    <t>20 cp 500 mg</t>
  </si>
  <si>
    <t>sol. 1%  100ml</t>
  </si>
  <si>
    <t>lasix sol orale</t>
  </si>
  <si>
    <t>1 fl 100 ml</t>
  </si>
  <si>
    <t>f. im.ev.</t>
  </si>
  <si>
    <t>Flurosemide</t>
  </si>
  <si>
    <t>10 f da 20 mg / 2 ml</t>
  </si>
  <si>
    <t xml:space="preserve">Furosemide </t>
  </si>
  <si>
    <t>250mg  25ml</t>
  </si>
  <si>
    <t xml:space="preserve">fl. ev. </t>
  </si>
  <si>
    <t>lasix sol inf</t>
  </si>
  <si>
    <t>5 fle 250 mg/25ml</t>
  </si>
  <si>
    <t>C03DA01</t>
  </si>
  <si>
    <t>Spironolattone</t>
  </si>
  <si>
    <t>aldactone</t>
  </si>
  <si>
    <t>16 cp 25 mg</t>
  </si>
  <si>
    <t>10 cp 10 mg</t>
  </si>
  <si>
    <t>C03DA02</t>
  </si>
  <si>
    <t>Potassio canreonato</t>
  </si>
  <si>
    <t xml:space="preserve">100 mg </t>
  </si>
  <si>
    <t>potassio canreonato</t>
  </si>
  <si>
    <t>20 cp 100 mg</t>
  </si>
  <si>
    <t>C03DA03</t>
  </si>
  <si>
    <t>Canrenone</t>
  </si>
  <si>
    <t>C03EA01</t>
  </si>
  <si>
    <t>Idroclorotiazide + amiloride</t>
  </si>
  <si>
    <t>50 mg / 5 mg</t>
  </si>
  <si>
    <t>C04AD03</t>
  </si>
  <si>
    <t>Pentossifillina</t>
  </si>
  <si>
    <t>400 mg</t>
  </si>
  <si>
    <t>trental</t>
  </si>
  <si>
    <t>30 cp 400 mg</t>
  </si>
  <si>
    <t>100mg  5ml</t>
  </si>
  <si>
    <t>5 fle 5 ml/100 mg</t>
  </si>
  <si>
    <t>C07AA05</t>
  </si>
  <si>
    <t xml:space="preserve">Propranololo </t>
  </si>
  <si>
    <t>Inderal</t>
  </si>
  <si>
    <t>30 cp da 40 mg</t>
  </si>
  <si>
    <t>Inderal iniettabile</t>
  </si>
  <si>
    <t>5 f da 5 mg</t>
  </si>
  <si>
    <t>C07AA07</t>
  </si>
  <si>
    <t xml:space="preserve">Sotalolo   </t>
  </si>
  <si>
    <t xml:space="preserve">80 mg </t>
  </si>
  <si>
    <t>rytmobeta</t>
  </si>
  <si>
    <t>50 cp 80 mg</t>
  </si>
  <si>
    <t>C07AB02</t>
  </si>
  <si>
    <t xml:space="preserve">Metoprololo </t>
  </si>
  <si>
    <t>metoprololo hexal</t>
  </si>
  <si>
    <t>30 cp 100 mg</t>
  </si>
  <si>
    <t>C07AB03</t>
  </si>
  <si>
    <t>Atenololo</t>
  </si>
  <si>
    <t>tenormin cp</t>
  </si>
  <si>
    <t>42 cp da 100 mg</t>
  </si>
  <si>
    <t>Simesa</t>
  </si>
  <si>
    <t>C07AB07</t>
  </si>
  <si>
    <t>Bisoprololo</t>
  </si>
  <si>
    <t>1,25mg</t>
  </si>
  <si>
    <t>congescor 1,25 mg</t>
  </si>
  <si>
    <t>astuccio da 28 cp</t>
  </si>
  <si>
    <t>Merck Serono</t>
  </si>
  <si>
    <t>2,5mg</t>
  </si>
  <si>
    <t>congescor  2,5 mg</t>
  </si>
  <si>
    <t>5mg</t>
  </si>
  <si>
    <t>congescor  5 mg</t>
  </si>
  <si>
    <t>C07AG02</t>
  </si>
  <si>
    <t>Carvedilolo</t>
  </si>
  <si>
    <t>6,25 mg</t>
  </si>
  <si>
    <t>Omeria</t>
  </si>
  <si>
    <t>28 cp da 6,25 mg</t>
  </si>
  <si>
    <t>30 cp da 25 mg</t>
  </si>
  <si>
    <t>C08CA01</t>
  </si>
  <si>
    <t>Amlodipina</t>
  </si>
  <si>
    <t>norvasc 10</t>
  </si>
  <si>
    <t>14 cp da 10 mg</t>
  </si>
  <si>
    <t>C08CA05</t>
  </si>
  <si>
    <t>cp  a  rilascio  ripetuto</t>
  </si>
  <si>
    <t>nifedipina</t>
  </si>
  <si>
    <t>14 cp 30 mg</t>
  </si>
  <si>
    <t>Nifedipina</t>
  </si>
  <si>
    <t xml:space="preserve"> gtt</t>
  </si>
  <si>
    <t>C08DA01</t>
  </si>
  <si>
    <t xml:space="preserve">Verapamil </t>
  </si>
  <si>
    <t>isoptin</t>
  </si>
  <si>
    <t>30 cp 80 mg</t>
  </si>
  <si>
    <t xml:space="preserve">  120 mg</t>
  </si>
  <si>
    <t>30 cp 120 mg</t>
  </si>
  <si>
    <t xml:space="preserve">5 mg  2 ml </t>
  </si>
  <si>
    <t xml:space="preserve">f. ev. </t>
  </si>
  <si>
    <t>5 fiale 5 mg /2 ml</t>
  </si>
  <si>
    <t>C08DB01</t>
  </si>
  <si>
    <t xml:space="preserve">Diltiazem </t>
  </si>
  <si>
    <t>60 mg</t>
  </si>
  <si>
    <t>Altiazem compresse mg 60</t>
  </si>
  <si>
    <t>50 cp</t>
  </si>
  <si>
    <t>C09AA01</t>
  </si>
  <si>
    <t>Captopril</t>
  </si>
  <si>
    <t xml:space="preserve">captopril ratiofarm </t>
  </si>
  <si>
    <t>50 cp 25mg</t>
  </si>
  <si>
    <t>Ratiopharm</t>
  </si>
  <si>
    <t>C09AA02</t>
  </si>
  <si>
    <t xml:space="preserve">Enalapril  </t>
  </si>
  <si>
    <t>enalapril</t>
  </si>
  <si>
    <t>28 cp 5 mg</t>
  </si>
  <si>
    <t xml:space="preserve">Enalapril   </t>
  </si>
  <si>
    <t>naprilene</t>
  </si>
  <si>
    <t>10 cp da 20 mg</t>
  </si>
  <si>
    <t>C09AA05</t>
  </si>
  <si>
    <t>Ramipril</t>
  </si>
  <si>
    <t>triatec</t>
  </si>
  <si>
    <t>14 cp 5 mg</t>
  </si>
  <si>
    <t>C09CA01</t>
  </si>
  <si>
    <t>Losartan</t>
  </si>
  <si>
    <t>lortaan</t>
  </si>
  <si>
    <t>28 cp da 50 mg</t>
  </si>
  <si>
    <t>C09CA06</t>
  </si>
  <si>
    <t>Candesartan</t>
  </si>
  <si>
    <t>16 mg</t>
  </si>
  <si>
    <t>blopress</t>
  </si>
  <si>
    <t>28 cp 16 mg</t>
  </si>
  <si>
    <t>C09CA04</t>
  </si>
  <si>
    <t>Irbesartan</t>
  </si>
  <si>
    <t>150mg</t>
  </si>
  <si>
    <t>aprovel</t>
  </si>
  <si>
    <t>28 cp 150 mg</t>
  </si>
  <si>
    <t>300mg</t>
  </si>
  <si>
    <t>karvea</t>
  </si>
  <si>
    <t>28 cp da 300 mg</t>
  </si>
  <si>
    <t>C10AA01</t>
  </si>
  <si>
    <t>Simvastatina</t>
  </si>
  <si>
    <t>simvastatina teva</t>
  </si>
  <si>
    <t>10 cp 20 mg</t>
  </si>
  <si>
    <t>28 cp 20 mg</t>
  </si>
  <si>
    <t>C10AA05</t>
  </si>
  <si>
    <t>Atorvastatina</t>
  </si>
  <si>
    <t>torvast 20</t>
  </si>
  <si>
    <t>30 cp da 20 mg</t>
  </si>
  <si>
    <t xml:space="preserve">40 mg </t>
  </si>
  <si>
    <t>torvast 40</t>
  </si>
  <si>
    <t>C10AC01</t>
  </si>
  <si>
    <t xml:space="preserve">Colestiramina   </t>
  </si>
  <si>
    <t xml:space="preserve"> bst  4g</t>
  </si>
  <si>
    <t>C10AX06</t>
  </si>
  <si>
    <t xml:space="preserve">Omega 3 - trigliceridi  </t>
  </si>
  <si>
    <t>eskim</t>
  </si>
  <si>
    <t>20 cp da 1 g</t>
  </si>
  <si>
    <t>D01AC01</t>
  </si>
  <si>
    <t xml:space="preserve">Clotrimazolo </t>
  </si>
  <si>
    <t>crema</t>
  </si>
  <si>
    <t>canesten crema</t>
  </si>
  <si>
    <t>1 tubo 30 gr</t>
  </si>
  <si>
    <t>D01AC08</t>
  </si>
  <si>
    <t>Ketoconazolo</t>
  </si>
  <si>
    <t>D03AX49</t>
  </si>
  <si>
    <t>Frumento estratto + fenossietanolo (DC.IT)</t>
  </si>
  <si>
    <t>garze</t>
  </si>
  <si>
    <t>Fitostimoline garze</t>
  </si>
  <si>
    <t>10 garze mono dose</t>
  </si>
  <si>
    <t xml:space="preserve">Triticum volgare estratto acquoso +  fenossetolo   
</t>
  </si>
  <si>
    <t>Fitostimoline crema</t>
  </si>
  <si>
    <t>1 tubo da 32 g</t>
  </si>
  <si>
    <t>D06AX07</t>
  </si>
  <si>
    <t>Gentamicina</t>
  </si>
  <si>
    <t>0,1%  30g</t>
  </si>
  <si>
    <t>gentamicina teva</t>
  </si>
  <si>
    <t>tubo 30 gr</t>
  </si>
  <si>
    <t>D06BA01</t>
  </si>
  <si>
    <t>Sulfadiazina argentica</t>
  </si>
  <si>
    <t>sofargen</t>
  </si>
  <si>
    <t>1 tubo da 180g</t>
  </si>
  <si>
    <t>Codisan</t>
  </si>
  <si>
    <t>D06BA51</t>
  </si>
  <si>
    <t>Sulfadiazina argentica + acido ialuronico (sale sodico)</t>
  </si>
  <si>
    <t>garze 10x10</t>
  </si>
  <si>
    <t>Connettivina plus</t>
  </si>
  <si>
    <t>1 conf. 10 garze</t>
  </si>
  <si>
    <t xml:space="preserve">1% + 0,2%  </t>
  </si>
  <si>
    <t>Connettivina plus crema</t>
  </si>
  <si>
    <t>1 tubo da 25 g</t>
  </si>
  <si>
    <t>D06BB03</t>
  </si>
  <si>
    <t>Aciclovyr</t>
  </si>
  <si>
    <t>aciclovir dorom</t>
  </si>
  <si>
    <t>tubo 10 g</t>
  </si>
  <si>
    <t>D07AC01</t>
  </si>
  <si>
    <t xml:space="preserve">Betametasone  </t>
  </si>
  <si>
    <t>unguento</t>
  </si>
  <si>
    <t>ecoval 0,1 % unguento</t>
  </si>
  <si>
    <t>D07AC06</t>
  </si>
  <si>
    <t xml:space="preserve">Diflucortolone     </t>
  </si>
  <si>
    <t>Flu-cortanest crema</t>
  </si>
  <si>
    <t>1 tubo da 30g</t>
  </si>
  <si>
    <t>Vecchi &amp; Piam</t>
  </si>
  <si>
    <t>D11AX14</t>
  </si>
  <si>
    <t xml:space="preserve">Tacrolimus monoidrato       </t>
  </si>
  <si>
    <t>ung.</t>
  </si>
  <si>
    <t>protopic</t>
  </si>
  <si>
    <t>1 tubo da 30 g</t>
  </si>
  <si>
    <t xml:space="preserve">Tacrolimus monoidrato        </t>
  </si>
  <si>
    <t>G01AA49</t>
  </si>
  <si>
    <t>Meclociclina</t>
  </si>
  <si>
    <t>35 mg</t>
  </si>
  <si>
    <t>ov. vag.</t>
  </si>
  <si>
    <t>G01AF01</t>
  </si>
  <si>
    <t>Metronidazolo</t>
  </si>
  <si>
    <t>ovuli</t>
  </si>
  <si>
    <t>vagilen</t>
  </si>
  <si>
    <t>10 ovuli 500 mg</t>
  </si>
  <si>
    <t>G02AB01</t>
  </si>
  <si>
    <t>Metilergometrina</t>
  </si>
  <si>
    <t>0,2 mg  1 ml</t>
  </si>
  <si>
    <t>mitelgometrina maleato maynepharma</t>
  </si>
  <si>
    <t>10 fiale/0,2 mg</t>
  </si>
  <si>
    <t>methergin 0,25 mg/ml</t>
  </si>
  <si>
    <t>1 fl 10ml</t>
  </si>
  <si>
    <t>G02AD02</t>
  </si>
  <si>
    <t xml:space="preserve">Dinoprostone </t>
  </si>
  <si>
    <t>0,5 mg</t>
  </si>
  <si>
    <t>gel / siringa</t>
  </si>
  <si>
    <t>prepidil gel intracervicale</t>
  </si>
  <si>
    <t>1 sir prer.</t>
  </si>
  <si>
    <t>disp. vag.</t>
  </si>
  <si>
    <t>propess</t>
  </si>
  <si>
    <t>5 disp vag 10 mg</t>
  </si>
  <si>
    <t>G02AD03</t>
  </si>
  <si>
    <t>Gemeprost</t>
  </si>
  <si>
    <t>1 mg</t>
  </si>
  <si>
    <t>cervidil</t>
  </si>
  <si>
    <t>1 ovulo da 1mg</t>
  </si>
  <si>
    <t>Merck serono</t>
  </si>
  <si>
    <t>G02AD05</t>
  </si>
  <si>
    <t>Sulprostone</t>
  </si>
  <si>
    <t>nalador 500</t>
  </si>
  <si>
    <t>1 fiala</t>
  </si>
  <si>
    <t>G02CA01</t>
  </si>
  <si>
    <t xml:space="preserve">Ritodrina </t>
  </si>
  <si>
    <t>Miolene compresse mg10</t>
  </si>
  <si>
    <t>blister da 20 cp</t>
  </si>
  <si>
    <t>Miolene fiale mg50 ev</t>
  </si>
  <si>
    <t>3 f. ml 5</t>
  </si>
  <si>
    <t>G02CB03</t>
  </si>
  <si>
    <t>Cabergolina</t>
  </si>
  <si>
    <t>cabergolina ratiopharm</t>
  </si>
  <si>
    <t>8 cp 0,5mg</t>
  </si>
  <si>
    <t>G02CB05</t>
  </si>
  <si>
    <t>Metergolina</t>
  </si>
  <si>
    <t>G02CX01</t>
  </si>
  <si>
    <t>Atosiban</t>
  </si>
  <si>
    <t xml:space="preserve">   7,5mg/ ml   5 ml</t>
  </si>
  <si>
    <t>tractocile</t>
  </si>
  <si>
    <t>1 fl  5 ml</t>
  </si>
  <si>
    <t>7,5mg/ml  0,9 ml</t>
  </si>
  <si>
    <t>1 fl 0,9 ml</t>
  </si>
  <si>
    <t>G03AA07</t>
  </si>
  <si>
    <t>Levonorgestrel + Etinilestradiolo</t>
  </si>
  <si>
    <t>0,1 mg.+0,02 mg</t>
  </si>
  <si>
    <t>miranova cp rivestite</t>
  </si>
  <si>
    <t>21 cp</t>
  </si>
  <si>
    <t>G03AA10</t>
  </si>
  <si>
    <t>Gestodene + Etinilestradiolo</t>
  </si>
  <si>
    <t xml:space="preserve">0,075mg.+0,03mg </t>
  </si>
  <si>
    <t>ginoden cp rivestite</t>
  </si>
  <si>
    <t xml:space="preserve">0,06mg+0,015mg </t>
  </si>
  <si>
    <t>Minesse</t>
  </si>
  <si>
    <t>bliste da 28 cp</t>
  </si>
  <si>
    <t>Wyeth</t>
  </si>
  <si>
    <t>G03AA12</t>
  </si>
  <si>
    <t>Drospirenone+Etinilestradiolo</t>
  </si>
  <si>
    <t xml:space="preserve">3 mg+0.03mg </t>
  </si>
  <si>
    <t>dyasmin cp rivestite</t>
  </si>
  <si>
    <t>G03AA13</t>
  </si>
  <si>
    <t>Norelrgestromina + etinilestradiolo</t>
  </si>
  <si>
    <t>6mg + 600mcg</t>
  </si>
  <si>
    <t>cerotti</t>
  </si>
  <si>
    <t xml:space="preserve"> evra </t>
  </si>
  <si>
    <t>3 cerotti</t>
  </si>
  <si>
    <t>G03BA03</t>
  </si>
  <si>
    <t xml:space="preserve">Testosterone </t>
  </si>
  <si>
    <t>testoviron fiale</t>
  </si>
  <si>
    <t>1 fiala 250 mg</t>
  </si>
  <si>
    <t>Testosterone</t>
  </si>
  <si>
    <t xml:space="preserve">50 mg  gel </t>
  </si>
  <si>
    <t xml:space="preserve">testogel </t>
  </si>
  <si>
    <t xml:space="preserve">30 bustine gel </t>
  </si>
  <si>
    <t>G03DA04</t>
  </si>
  <si>
    <t>Progesterone</t>
  </si>
  <si>
    <t>G03GA02</t>
  </si>
  <si>
    <t xml:space="preserve">Menotropina  (hFSH + hLH)    </t>
  </si>
  <si>
    <t>75 U. FSH</t>
  </si>
  <si>
    <t>G03GA05</t>
  </si>
  <si>
    <t>Follitropina alfa da DNA ricombinante</t>
  </si>
  <si>
    <t>300 UI</t>
  </si>
  <si>
    <t>Penna pre riempita</t>
  </si>
  <si>
    <t>Gonal-f 300UI/0,5ml</t>
  </si>
  <si>
    <t>1 cartuccia in una penna prer. +5 aghi</t>
  </si>
  <si>
    <t>900 UI</t>
  </si>
  <si>
    <t>Gonal-f 900UI/1,5ml</t>
  </si>
  <si>
    <t>1 cartuccia in una penna prer. +14 aghi</t>
  </si>
  <si>
    <t>G03GA06</t>
  </si>
  <si>
    <t>cartucce preriempite</t>
  </si>
  <si>
    <t>600 UI</t>
  </si>
  <si>
    <t>G03GA07</t>
  </si>
  <si>
    <t>Lutropina alfa</t>
  </si>
  <si>
    <t xml:space="preserve">  75 UI    </t>
  </si>
  <si>
    <t>iniett.</t>
  </si>
  <si>
    <t>Luveris 75UI x1</t>
  </si>
  <si>
    <t>polvere e solvente x sol. Iniett. 1 fl +1fl</t>
  </si>
  <si>
    <t>G03HB01</t>
  </si>
  <si>
    <t>Clormadinone acetato+ etinilestradiolo</t>
  </si>
  <si>
    <t>2mg+0,030mg cp</t>
  </si>
  <si>
    <t>belara</t>
  </si>
  <si>
    <t xml:space="preserve">21 cp </t>
  </si>
  <si>
    <t>Dott. Formenti</t>
  </si>
  <si>
    <t>G04CB01</t>
  </si>
  <si>
    <t>Finasteride</t>
  </si>
  <si>
    <t>finasteride teva</t>
  </si>
  <si>
    <t>15 cp 5 mg</t>
  </si>
  <si>
    <t>H01BA04</t>
  </si>
  <si>
    <t>Terlipressina acetato idrato</t>
  </si>
  <si>
    <t>glipressina</t>
  </si>
  <si>
    <t>5 fl 1mg/ 5ml</t>
  </si>
  <si>
    <t>H01BB02</t>
  </si>
  <si>
    <t xml:space="preserve">Ossitocina </t>
  </si>
  <si>
    <t>5  U.l.</t>
  </si>
  <si>
    <t>H01CB01</t>
  </si>
  <si>
    <t>Somatostatina</t>
  </si>
  <si>
    <t>somatostatina ph&amp;t</t>
  </si>
  <si>
    <t>1 flacone da 3 mg</t>
  </si>
  <si>
    <t xml:space="preserve">Octreotide           </t>
  </si>
  <si>
    <t>5 fiale 1 ml</t>
  </si>
  <si>
    <t xml:space="preserve">Octreotide          </t>
  </si>
  <si>
    <t>sandostatina 0,5 mg /ml</t>
  </si>
  <si>
    <t>3 fiale o,5 mg</t>
  </si>
  <si>
    <t xml:space="preserve">Octreotide         </t>
  </si>
  <si>
    <t xml:space="preserve"> 1 mg/5ml </t>
  </si>
  <si>
    <t>sandostatina 1 mg /5 ml</t>
  </si>
  <si>
    <t>1 flac multidose</t>
  </si>
  <si>
    <t>H02AB01</t>
  </si>
  <si>
    <t>Betametasone</t>
  </si>
  <si>
    <t>bentelan</t>
  </si>
  <si>
    <t>10 cp da 0,5 mg</t>
  </si>
  <si>
    <t>10 cp da 1 mg</t>
  </si>
  <si>
    <t>0,5 mg/ml</t>
  </si>
  <si>
    <t xml:space="preserve">Betametasone </t>
  </si>
  <si>
    <t>1.5 mg</t>
  </si>
  <si>
    <t>6 fiale im/ev  1,5 mg/2ml</t>
  </si>
  <si>
    <t>3 fiale im/ev 4mg /2ml</t>
  </si>
  <si>
    <t>H02AB02</t>
  </si>
  <si>
    <t>Desametasone</t>
  </si>
  <si>
    <t>desametasone fosfato maynepharma</t>
  </si>
  <si>
    <t>3 fl da 4 mg</t>
  </si>
  <si>
    <t>H02AB04</t>
  </si>
  <si>
    <t>Metilprednisolone emisuccinato sodico</t>
  </si>
  <si>
    <t>solu medrol flac. Ev 40 mg + lio</t>
  </si>
  <si>
    <t>1 fl</t>
  </si>
  <si>
    <t>solu medrol 125 mg flac. Ev</t>
  </si>
  <si>
    <t>solu medrol flac ev 500 mg</t>
  </si>
  <si>
    <t>solu medrol 1000 mg flac ev</t>
  </si>
  <si>
    <t>2000 mg</t>
  </si>
  <si>
    <t>solu medrol flac ev 2000 mg</t>
  </si>
  <si>
    <t>Metilprednisolone acetato senza lidocaina</t>
  </si>
  <si>
    <t>depo medrol 40 mg</t>
  </si>
  <si>
    <t>3 fl +sir</t>
  </si>
  <si>
    <t>H02AB07</t>
  </si>
  <si>
    <t>Prednisone</t>
  </si>
  <si>
    <t>H02AB09</t>
  </si>
  <si>
    <t>Idrocortisone  emisuccinato sodico</t>
  </si>
  <si>
    <t>solu cortef 100 mg</t>
  </si>
  <si>
    <t>solu cortef 500 mg</t>
  </si>
  <si>
    <t>flebocortid</t>
  </si>
  <si>
    <t>1 fl 1 G</t>
  </si>
  <si>
    <t>H02AB13</t>
  </si>
  <si>
    <t>Deflazacort</t>
  </si>
  <si>
    <t>H02BX01</t>
  </si>
  <si>
    <t xml:space="preserve">Metilprednisolone acetato con lidocaina  </t>
  </si>
  <si>
    <t>depo medrol/lid 40 mg 1 fl  im</t>
  </si>
  <si>
    <t>H03AA01</t>
  </si>
  <si>
    <t>Levotiroxina sodica</t>
  </si>
  <si>
    <t>50 mcg</t>
  </si>
  <si>
    <t>eutirox</t>
  </si>
  <si>
    <t>50 cp da 50 mcg</t>
  </si>
  <si>
    <t>100 mcg</t>
  </si>
  <si>
    <t>50 cp da 100 mcg</t>
  </si>
  <si>
    <t>H03BB02</t>
  </si>
  <si>
    <t>Tiamazolo</t>
  </si>
  <si>
    <t>H04AA01</t>
  </si>
  <si>
    <t xml:space="preserve">Glucagone </t>
  </si>
  <si>
    <t>glucagen 1 mg</t>
  </si>
  <si>
    <t>H05AA02</t>
  </si>
  <si>
    <t xml:space="preserve">Teriparatide </t>
  </si>
  <si>
    <t>20mcg/80mcl</t>
  </si>
  <si>
    <t>penna da 3 ml</t>
  </si>
  <si>
    <t>forsteo</t>
  </si>
  <si>
    <t>penna preriemp. 20 mcg 80 mcl</t>
  </si>
  <si>
    <t>H05BX01</t>
  </si>
  <si>
    <t xml:space="preserve">Cinacalcet </t>
  </si>
  <si>
    <t>mimpara</t>
  </si>
  <si>
    <t>28 cp da 30 mg</t>
  </si>
  <si>
    <t>60mg</t>
  </si>
  <si>
    <t>28 cp da 60 mg</t>
  </si>
  <si>
    <t>90mg</t>
  </si>
  <si>
    <t>28 cp da 90 mg</t>
  </si>
  <si>
    <t>J01AA02</t>
  </si>
  <si>
    <t>Doxiciclina</t>
  </si>
  <si>
    <t>bassado 10 cp 100 mg</t>
  </si>
  <si>
    <t>J01BA01</t>
  </si>
  <si>
    <t>Cloramfenicolo (succinato)</t>
  </si>
  <si>
    <t>J01CA01</t>
  </si>
  <si>
    <t>Ampicillina sodica</t>
  </si>
  <si>
    <t>f. im/ev</t>
  </si>
  <si>
    <t>Amplital fl im/ev 1 gr</t>
  </si>
  <si>
    <t>J01CA04</t>
  </si>
  <si>
    <t>Amoxicillina triidrato</t>
  </si>
  <si>
    <t>5% 100ml</t>
  </si>
  <si>
    <t xml:space="preserve">amoxicillina  </t>
  </si>
  <si>
    <t xml:space="preserve">Amoxicillina  </t>
  </si>
  <si>
    <t>Velamox</t>
  </si>
  <si>
    <t>12 cp da 1 g</t>
  </si>
  <si>
    <t>J01CA12</t>
  </si>
  <si>
    <t xml:space="preserve">Piperacillina  </t>
  </si>
  <si>
    <t>piperital</t>
  </si>
  <si>
    <t>1 fiala da 1 g</t>
  </si>
  <si>
    <t>piperacillina teva</t>
  </si>
  <si>
    <t>1 fl 2 g</t>
  </si>
  <si>
    <t>J01CE01</t>
  </si>
  <si>
    <t>Benzilpenicillina potassica</t>
  </si>
  <si>
    <t>1.000.000 UI</t>
  </si>
  <si>
    <t>Benzilpenicillina sodica</t>
  </si>
  <si>
    <t>J01CE08</t>
  </si>
  <si>
    <t>Benzilpenicillina benzatinica</t>
  </si>
  <si>
    <t>1.200.000 UI</t>
  </si>
  <si>
    <t>J01CR01</t>
  </si>
  <si>
    <t>Ampicillina + sulbactam</t>
  </si>
  <si>
    <t>750 mg</t>
  </si>
  <si>
    <t>f.  im ev</t>
  </si>
  <si>
    <t>ampicillina e subactam</t>
  </si>
  <si>
    <t>1 fl 70 mg</t>
  </si>
  <si>
    <t>1,5 g</t>
  </si>
  <si>
    <t xml:space="preserve">f.  im </t>
  </si>
  <si>
    <t>unasyn im flac x 1,5 c/f solv 3.2</t>
  </si>
  <si>
    <t>f.   ev</t>
  </si>
  <si>
    <t>unasyn ev flac x 1,5 g c/f solv 3.2</t>
  </si>
  <si>
    <t>3 g</t>
  </si>
  <si>
    <t>f.  ev</t>
  </si>
  <si>
    <t>unasyn 3 gr fl ev</t>
  </si>
  <si>
    <t>J01CR02</t>
  </si>
  <si>
    <t>Amoxicillina + acido clavulanico</t>
  </si>
  <si>
    <t>augmentin</t>
  </si>
  <si>
    <t>fl da 35 ml</t>
  </si>
  <si>
    <t xml:space="preserve">Amoxicillina + acido clavulanico       </t>
  </si>
  <si>
    <t>1,2 g</t>
  </si>
  <si>
    <t>amox acido clav teva</t>
  </si>
  <si>
    <t>1 fiala 1,2 g</t>
  </si>
  <si>
    <t>2,2 g</t>
  </si>
  <si>
    <t>amoxicillina e ac cl</t>
  </si>
  <si>
    <t>1 fl 2,2g</t>
  </si>
  <si>
    <t>J01CR05</t>
  </si>
  <si>
    <t>Piperacillina + Tazobactam</t>
  </si>
  <si>
    <t>2,250 g</t>
  </si>
  <si>
    <t xml:space="preserve"> Tazocin</t>
  </si>
  <si>
    <t>flac + solv</t>
  </si>
  <si>
    <t>4,5 g</t>
  </si>
  <si>
    <t>flac 4,5 g</t>
  </si>
  <si>
    <t>J01DB04</t>
  </si>
  <si>
    <t>Cefazolina</t>
  </si>
  <si>
    <t>f.  im</t>
  </si>
  <si>
    <t>cefamezin fl 1 gr im</t>
  </si>
  <si>
    <t>J01DC04</t>
  </si>
  <si>
    <t>Cefaclor</t>
  </si>
  <si>
    <t>scir. ped.</t>
  </si>
  <si>
    <t>panacef</t>
  </si>
  <si>
    <t>1 fl 250mg/5ml gran. Per sosp.</t>
  </si>
  <si>
    <t>Valeas</t>
  </si>
  <si>
    <t>J01DD01</t>
  </si>
  <si>
    <t>Cefotaxime</t>
  </si>
  <si>
    <t>taxime 500mg</t>
  </si>
  <si>
    <t>1 fl + solv.</t>
  </si>
  <si>
    <t>Pharmatex</t>
  </si>
  <si>
    <t>f. im ev</t>
  </si>
  <si>
    <t>cefotaxime</t>
  </si>
  <si>
    <t>1 fiala 1 g</t>
  </si>
  <si>
    <t>taxime 2mg</t>
  </si>
  <si>
    <t>J01DD02</t>
  </si>
  <si>
    <t>Ceftazidima</t>
  </si>
  <si>
    <t>f. im</t>
  </si>
  <si>
    <t>Tazidif</t>
  </si>
  <si>
    <t>flac 1 g/3ml</t>
  </si>
  <si>
    <t xml:space="preserve"> f. ev</t>
  </si>
  <si>
    <t>ceftazidima kabi</t>
  </si>
  <si>
    <t>fl+fiala 10 ml</t>
  </si>
  <si>
    <t>glazidim</t>
  </si>
  <si>
    <t>1 fl ev 2 g</t>
  </si>
  <si>
    <t>500 g</t>
  </si>
  <si>
    <t>fl da 500 mg</t>
  </si>
  <si>
    <t>J01DD04</t>
  </si>
  <si>
    <t xml:space="preserve">Ceftriaxone </t>
  </si>
  <si>
    <t xml:space="preserve">ceftriaxone ratiofarm </t>
  </si>
  <si>
    <t>1 f. 500mg</t>
  </si>
  <si>
    <t>Kocefan</t>
  </si>
  <si>
    <t>1 flac im da 1 g + f. da 3,5 ml</t>
  </si>
  <si>
    <t>ceftriaxone kabi</t>
  </si>
  <si>
    <t>Ceftriaxone</t>
  </si>
  <si>
    <t>Fidato</t>
  </si>
  <si>
    <t xml:space="preserve">flac 2 g </t>
  </si>
  <si>
    <t>J01DD08</t>
  </si>
  <si>
    <t>Cefixima</t>
  </si>
  <si>
    <t>400mg</t>
  </si>
  <si>
    <t>cefixoral</t>
  </si>
  <si>
    <t>5 cp 400 mg</t>
  </si>
  <si>
    <t>100 ml</t>
  </si>
  <si>
    <t>sosp.</t>
  </si>
  <si>
    <t>1 gran con siringa</t>
  </si>
  <si>
    <t>J01DF01</t>
  </si>
  <si>
    <t xml:space="preserve">Aztreonam                                    </t>
  </si>
  <si>
    <t xml:space="preserve">1 g </t>
  </si>
  <si>
    <t>azactam</t>
  </si>
  <si>
    <t>fl  im ev 1 g+fiala 3 ml</t>
  </si>
  <si>
    <t>J01DH02</t>
  </si>
  <si>
    <t xml:space="preserve">Meropenem </t>
  </si>
  <si>
    <t>flac ev</t>
  </si>
  <si>
    <t>Merrem</t>
  </si>
  <si>
    <t>10 flac da 500 mg</t>
  </si>
  <si>
    <t>Meropenem</t>
  </si>
  <si>
    <t>1 conf 10 flac da 1000 mg</t>
  </si>
  <si>
    <t>J01DH03</t>
  </si>
  <si>
    <t>Ertapenem</t>
  </si>
  <si>
    <t>invanz</t>
  </si>
  <si>
    <t>fl da 20 ml</t>
  </si>
  <si>
    <t>J01DH51</t>
  </si>
  <si>
    <t xml:space="preserve">Imipenem + cilastatina  </t>
  </si>
  <si>
    <t xml:space="preserve">500mg / 500mg </t>
  </si>
  <si>
    <t>tienam</t>
  </si>
  <si>
    <t>fl 500 mg im</t>
  </si>
  <si>
    <t>f. monovial</t>
  </si>
  <si>
    <t>fl 500 mg ev</t>
  </si>
  <si>
    <t>J01EE01</t>
  </si>
  <si>
    <t>Sulfametossazolo + trimetoprim</t>
  </si>
  <si>
    <t>800mg / 160 mg</t>
  </si>
  <si>
    <t>bactrim forte</t>
  </si>
  <si>
    <t>16 cp 800mg/ 160 mg</t>
  </si>
  <si>
    <t xml:space="preserve">400mg / 80mg </t>
  </si>
  <si>
    <t>f. iv</t>
  </si>
  <si>
    <t>bactrim perfusione</t>
  </si>
  <si>
    <t>1 fiala 5 ml</t>
  </si>
  <si>
    <t>1fl 100 ml 400 mg/80 mg</t>
  </si>
  <si>
    <t>J01FA01</t>
  </si>
  <si>
    <t>Eritromicina</t>
  </si>
  <si>
    <t>J01FA09</t>
  </si>
  <si>
    <t>Claritromicina</t>
  </si>
  <si>
    <t>claritromicina</t>
  </si>
  <si>
    <t>12 cp 250 mg</t>
  </si>
  <si>
    <t>14 cp 500 mg</t>
  </si>
  <si>
    <t>klacid</t>
  </si>
  <si>
    <t>polv solv 500 mg</t>
  </si>
  <si>
    <t>macladin</t>
  </si>
  <si>
    <t>J01FA10</t>
  </si>
  <si>
    <t>Azitromicina</t>
  </si>
  <si>
    <t>200 mg/5ml</t>
  </si>
  <si>
    <t>zitromax sosp orale</t>
  </si>
  <si>
    <t>zitromax 3 cp da 500 mg</t>
  </si>
  <si>
    <t>3 cp</t>
  </si>
  <si>
    <t>zitromax 1 fl da 500 mg ev hp</t>
  </si>
  <si>
    <t>J01FF01</t>
  </si>
  <si>
    <t>Clindamicina</t>
  </si>
  <si>
    <t>dalacin c fosfato 600 mg 4 ml</t>
  </si>
  <si>
    <t>J01FG02</t>
  </si>
  <si>
    <t>Quinupristin + Dalfopristin</t>
  </si>
  <si>
    <t>flac.ev</t>
  </si>
  <si>
    <t>synercid</t>
  </si>
  <si>
    <t>J01GA01</t>
  </si>
  <si>
    <t>Streptomicina solfato</t>
  </si>
  <si>
    <t>1g  - 1.000.000.U.I.</t>
  </si>
  <si>
    <t>streptomicina solfato</t>
  </si>
  <si>
    <t>flacone im 1,000,000 ui</t>
  </si>
  <si>
    <t>J01GB01</t>
  </si>
  <si>
    <t xml:space="preserve">Tobramicina </t>
  </si>
  <si>
    <t>bramicil</t>
  </si>
  <si>
    <t>1fial 100 mg</t>
  </si>
  <si>
    <t xml:space="preserve">Tobramicina                                                                                            </t>
  </si>
  <si>
    <t xml:space="preserve">300mg </t>
  </si>
  <si>
    <t>sol. da nebul.</t>
  </si>
  <si>
    <t>tobi</t>
  </si>
  <si>
    <t>56 f da 5 ml</t>
  </si>
  <si>
    <t>Dompe'</t>
  </si>
  <si>
    <t>J01GB03</t>
  </si>
  <si>
    <t xml:space="preserve">Gentamicina solfato </t>
  </si>
  <si>
    <t>gentamicina</t>
  </si>
  <si>
    <t>10 fiale 80 mg</t>
  </si>
  <si>
    <t>J01GB06</t>
  </si>
  <si>
    <t xml:space="preserve">Amikacina                 </t>
  </si>
  <si>
    <t>amicasil 500mg</t>
  </si>
  <si>
    <t>10 f. im/ ev</t>
  </si>
  <si>
    <t>J01GB07</t>
  </si>
  <si>
    <t xml:space="preserve">Netilmicina                 </t>
  </si>
  <si>
    <t xml:space="preserve">Netilmicina               </t>
  </si>
  <si>
    <t xml:space="preserve">Netilmicina                </t>
  </si>
  <si>
    <t>J01MA02</t>
  </si>
  <si>
    <t>Ciprofloxacina</t>
  </si>
  <si>
    <t>ciproxin 500</t>
  </si>
  <si>
    <t>6 cp 500 mg</t>
  </si>
  <si>
    <t>ciprofloxacina kabi</t>
  </si>
  <si>
    <t>10 sacche 100 ml</t>
  </si>
  <si>
    <t>J01MA06</t>
  </si>
  <si>
    <t>Norfloxacina</t>
  </si>
  <si>
    <t>norfloxacina abc</t>
  </si>
  <si>
    <t>14 cp da 400 mg</t>
  </si>
  <si>
    <t>J01MA12</t>
  </si>
  <si>
    <t>Levofloxacina</t>
  </si>
  <si>
    <t>tavanic</t>
  </si>
  <si>
    <t>5 cp 500 mg</t>
  </si>
  <si>
    <t>levoxacin</t>
  </si>
  <si>
    <t>1 fl da 500 mg</t>
  </si>
  <si>
    <t>J01XA01</t>
  </si>
  <si>
    <t xml:space="preserve">Vancomicina </t>
  </si>
  <si>
    <t>vancotex</t>
  </si>
  <si>
    <t>1 f. ev 500 mg</t>
  </si>
  <si>
    <t>1f. Ev 1g</t>
  </si>
  <si>
    <t>J01XA02</t>
  </si>
  <si>
    <t xml:space="preserve">Teicoplanina        </t>
  </si>
  <si>
    <t>targosid</t>
  </si>
  <si>
    <t>1 fla 200 mg</t>
  </si>
  <si>
    <t>J01XB01</t>
  </si>
  <si>
    <t xml:space="preserve"> Colistimetato sodico</t>
  </si>
  <si>
    <t>1.000.000 U.I.</t>
  </si>
  <si>
    <t>J01XD01</t>
  </si>
  <si>
    <t>Metronidazzolo</t>
  </si>
  <si>
    <t>25 flac</t>
  </si>
  <si>
    <t>J01XX08</t>
  </si>
  <si>
    <t>Linezolid</t>
  </si>
  <si>
    <t xml:space="preserve">600 mg </t>
  </si>
  <si>
    <t>zyvoxid 10 cp 600 mg</t>
  </si>
  <si>
    <t>2 mg/ml</t>
  </si>
  <si>
    <t>sacche ev</t>
  </si>
  <si>
    <t>zyvoxid 10 sacche da 600 mg/300 ml</t>
  </si>
  <si>
    <t>10 sacche</t>
  </si>
  <si>
    <t>J02AA01</t>
  </si>
  <si>
    <t>Amfotericina B - liposomiale</t>
  </si>
  <si>
    <t>ambisome</t>
  </si>
  <si>
    <t>10 fl ev da 50 mg</t>
  </si>
  <si>
    <t>Gilead</t>
  </si>
  <si>
    <t>Amfotericina B - dispersione colloidale</t>
  </si>
  <si>
    <t>100 mg - 20ml</t>
  </si>
  <si>
    <t>Abelcet</t>
  </si>
  <si>
    <t>10 f da 100 mg</t>
  </si>
  <si>
    <t>J02AC01</t>
  </si>
  <si>
    <t>Fluconazolo</t>
  </si>
  <si>
    <t>350 mg</t>
  </si>
  <si>
    <t>sosp. os</t>
  </si>
  <si>
    <t>diflucan sosp orale flac 500 mg/ml</t>
  </si>
  <si>
    <t>diflucan 50 mg cp</t>
  </si>
  <si>
    <t>7 cp</t>
  </si>
  <si>
    <t>diflucan 2 cp da 150 mg</t>
  </si>
  <si>
    <t>2 cp</t>
  </si>
  <si>
    <t>100mg  50ml</t>
  </si>
  <si>
    <t>fl. ev</t>
  </si>
  <si>
    <t>diflucan ev 100 mg fl 50 ml</t>
  </si>
  <si>
    <t>200mg 100ml</t>
  </si>
  <si>
    <t>diflucan ev 200 mg fl 100 ml</t>
  </si>
  <si>
    <t>400mg  200ml</t>
  </si>
  <si>
    <t>diflucan ev 400 mg fl 200 ml</t>
  </si>
  <si>
    <t>J02AC02</t>
  </si>
  <si>
    <t>Itraconazolo</t>
  </si>
  <si>
    <t>itraconazolo</t>
  </si>
  <si>
    <t>8 cp 100 mg</t>
  </si>
  <si>
    <t>150 ml</t>
  </si>
  <si>
    <t>sol. os</t>
  </si>
  <si>
    <t>sporanox sol orale</t>
  </si>
  <si>
    <t>sol 150 ml</t>
  </si>
  <si>
    <t>J02AC03</t>
  </si>
  <si>
    <t>Voriconazolo</t>
  </si>
  <si>
    <t>vfend flac ev 200 mg</t>
  </si>
  <si>
    <t>vfend 28 cp da 200 mg</t>
  </si>
  <si>
    <t>28 cp</t>
  </si>
  <si>
    <t>40mg/ml</t>
  </si>
  <si>
    <t>polv. per sosp. os</t>
  </si>
  <si>
    <t>vfend sosp orale 40 mg/ml</t>
  </si>
  <si>
    <t>J02AX04</t>
  </si>
  <si>
    <t>Caspofungin  acetato</t>
  </si>
  <si>
    <t>fiale -ev</t>
  </si>
  <si>
    <t>cancidas</t>
  </si>
  <si>
    <t>f 50 mg ev</t>
  </si>
  <si>
    <t>70 mg</t>
  </si>
  <si>
    <t>f 70 mg ev</t>
  </si>
  <si>
    <t>J04AB02</t>
  </si>
  <si>
    <t>Rifampicina</t>
  </si>
  <si>
    <t>rifadin</t>
  </si>
  <si>
    <t>8 cp 300 mg</t>
  </si>
  <si>
    <t>8 conf da 600 mg</t>
  </si>
  <si>
    <t>rifadin fialoidi</t>
  </si>
  <si>
    <t>1 f da 600 mg</t>
  </si>
  <si>
    <t>rifadin sciroppo</t>
  </si>
  <si>
    <t>1 flac da 60 ml</t>
  </si>
  <si>
    <t>J04AB03</t>
  </si>
  <si>
    <t xml:space="preserve">Rifamicina </t>
  </si>
  <si>
    <t xml:space="preserve">250 mg </t>
  </si>
  <si>
    <t>rifocin fiale</t>
  </si>
  <si>
    <t>1 fiala 250 mg/10 ml</t>
  </si>
  <si>
    <t>90 mg</t>
  </si>
  <si>
    <t>uso topico</t>
  </si>
  <si>
    <t xml:space="preserve">rifocin  </t>
  </si>
  <si>
    <t>1 fl 90 mg</t>
  </si>
  <si>
    <t>J04AC01</t>
  </si>
  <si>
    <t>Isoniazide</t>
  </si>
  <si>
    <t xml:space="preserve">Nicozid 200 </t>
  </si>
  <si>
    <t>50 cp da 200mg</t>
  </si>
  <si>
    <t>f.im</t>
  </si>
  <si>
    <t xml:space="preserve">Nicozid 100 </t>
  </si>
  <si>
    <t>6 f.  da 100mg</t>
  </si>
  <si>
    <t>J04AK01</t>
  </si>
  <si>
    <t>piraldina</t>
  </si>
  <si>
    <t>50 cp da 500 mcg</t>
  </si>
  <si>
    <t>J04AK02</t>
  </si>
  <si>
    <t>Etambutolo</t>
  </si>
  <si>
    <t>Etapiam 400</t>
  </si>
  <si>
    <t>50 cp da 400mg</t>
  </si>
  <si>
    <t>Etapiam 500</t>
  </si>
  <si>
    <t>50 cp da 500mg</t>
  </si>
  <si>
    <t xml:space="preserve">Etambutolo </t>
  </si>
  <si>
    <t>Etapiam 500 fiale 3ml</t>
  </si>
  <si>
    <t xml:space="preserve">10 f.  </t>
  </si>
  <si>
    <t>J05AB01</t>
  </si>
  <si>
    <t xml:space="preserve">Aciclovir        </t>
  </si>
  <si>
    <t>Aciclin</t>
  </si>
  <si>
    <t>astuccio da 25 cp 400 mg</t>
  </si>
  <si>
    <t>Aciclovir</t>
  </si>
  <si>
    <t>800 mg</t>
  </si>
  <si>
    <t>astuccio da 35 cp da 800 mg</t>
  </si>
  <si>
    <t>aciclovir recordati</t>
  </si>
  <si>
    <t>5 fiale da 250 mg</t>
  </si>
  <si>
    <t>Innova Pharma</t>
  </si>
  <si>
    <t>aciclovir abc</t>
  </si>
  <si>
    <t>400 mg/5 ml sos or 100 ml</t>
  </si>
  <si>
    <t>J05AB04</t>
  </si>
  <si>
    <t xml:space="preserve">Ribavirina       </t>
  </si>
  <si>
    <t>capsule rigide</t>
  </si>
  <si>
    <t>rebetol cp 200 mg</t>
  </si>
  <si>
    <t>84 cp</t>
  </si>
  <si>
    <t>Schering Plough</t>
  </si>
  <si>
    <t>compresse rivestite</t>
  </si>
  <si>
    <t>copegus</t>
  </si>
  <si>
    <t>168 cp da 200 mg</t>
  </si>
  <si>
    <t>J05AB06</t>
  </si>
  <si>
    <t xml:space="preserve">Ganciclovir     </t>
  </si>
  <si>
    <t>citovirax</t>
  </si>
  <si>
    <t>1fl 500 mg +fl 10 ml</t>
  </si>
  <si>
    <t>J05AB12</t>
  </si>
  <si>
    <t>Cidofovir</t>
  </si>
  <si>
    <t>375 mg - 5ml</t>
  </si>
  <si>
    <t>vistide fl 375 mg /5 ml</t>
  </si>
  <si>
    <t>valcyte</t>
  </si>
  <si>
    <t>60 cp da 450 mg</t>
  </si>
  <si>
    <t>J05AF05</t>
  </si>
  <si>
    <t>Lamivudina</t>
  </si>
  <si>
    <t>zeffix</t>
  </si>
  <si>
    <t>28 cp da 100 mg</t>
  </si>
  <si>
    <t>J05AF08</t>
  </si>
  <si>
    <t>Adefovir</t>
  </si>
  <si>
    <t>hepsera</t>
  </si>
  <si>
    <t>30 cp da 10 mg</t>
  </si>
  <si>
    <t>J06BA02</t>
  </si>
  <si>
    <t>Immunoglobuline umane normali ad uso endovenoso (7S)</t>
  </si>
  <si>
    <t xml:space="preserve"> g </t>
  </si>
  <si>
    <t>flac.  ev</t>
  </si>
  <si>
    <t>Intratect 1 gr (20ml) ev</t>
  </si>
  <si>
    <t>1 f. da 20 ml-1g</t>
  </si>
  <si>
    <t>Biotest</t>
  </si>
  <si>
    <t>intratect 2,5gr (50ml)ev</t>
  </si>
  <si>
    <t>1f da 50ml-2,5g</t>
  </si>
  <si>
    <t>intratect 5gr (100ml) ev</t>
  </si>
  <si>
    <t>1fl da 100ml-5g</t>
  </si>
  <si>
    <t>intratect 10gr(200ml) ev</t>
  </si>
  <si>
    <t>1f. Da 200ml-10g</t>
  </si>
  <si>
    <t>Immunoglobuline umane normali ad uso endovenoso (5S)</t>
  </si>
  <si>
    <t>10 g</t>
  </si>
  <si>
    <t>Immunoglobuline umane ad alto titolo di IgM ad uso endovenoso</t>
  </si>
  <si>
    <t>50 mg/ ml   10 ml</t>
  </si>
  <si>
    <t>Pentaglobin 10ml</t>
  </si>
  <si>
    <t>1 f. da 10 ml-0,5g</t>
  </si>
  <si>
    <t>J06BB01</t>
  </si>
  <si>
    <t>Ig umana anti-D (Rh)</t>
  </si>
  <si>
    <t>Immunorho 300 mg</t>
  </si>
  <si>
    <t>J06BB02</t>
  </si>
  <si>
    <t>Ig umana tetanica</t>
  </si>
  <si>
    <t xml:space="preserve"> f.  im</t>
  </si>
  <si>
    <t>Tetanus gamma 500 UI SIR</t>
  </si>
  <si>
    <t>1 f/sir</t>
  </si>
  <si>
    <t>250 U.I.</t>
  </si>
  <si>
    <t>Tetanus gamma 250 UI SIR</t>
  </si>
  <si>
    <t>J06BB04</t>
  </si>
  <si>
    <t>Ig umana dell' epatite B</t>
  </si>
  <si>
    <t>540 UI</t>
  </si>
  <si>
    <t>Immunohbs 3 ml</t>
  </si>
  <si>
    <t xml:space="preserve">fl 3ml </t>
  </si>
  <si>
    <t>J06BB16</t>
  </si>
  <si>
    <t>Palivizumab</t>
  </si>
  <si>
    <t>synagis</t>
  </si>
  <si>
    <t>1 fl 50 mg</t>
  </si>
  <si>
    <t>1 fl 100 mg</t>
  </si>
  <si>
    <t>L01AA01</t>
  </si>
  <si>
    <t>Ciclofosfamide</t>
  </si>
  <si>
    <t>Endoxan baxter 500mg</t>
  </si>
  <si>
    <t>1 f.</t>
  </si>
  <si>
    <t>L01AX03</t>
  </si>
  <si>
    <t>Temozolomide</t>
  </si>
  <si>
    <t>temodal 5 mg 5 cp</t>
  </si>
  <si>
    <t>5 cp</t>
  </si>
  <si>
    <t>temodal 20 mg 5 cp</t>
  </si>
  <si>
    <t>temodal 100 mg 5 cp</t>
  </si>
  <si>
    <t>temodal 250 mg 5 cp</t>
  </si>
  <si>
    <t>L01BA04</t>
  </si>
  <si>
    <t>Pemetrexed</t>
  </si>
  <si>
    <t>alimta</t>
  </si>
  <si>
    <t>1 fl 500 mg</t>
  </si>
  <si>
    <t>L01BC02</t>
  </si>
  <si>
    <t>Fluorouracile</t>
  </si>
  <si>
    <t>fluorouracile teva</t>
  </si>
  <si>
    <t>5 fl 500 mg</t>
  </si>
  <si>
    <t>L01BC05</t>
  </si>
  <si>
    <t>Gemcitabina</t>
  </si>
  <si>
    <t>gemzar</t>
  </si>
  <si>
    <t>1 fl 200 mg</t>
  </si>
  <si>
    <t>1 fl da 1 gr</t>
  </si>
  <si>
    <t>L01BC06</t>
  </si>
  <si>
    <t>Capecitabina</t>
  </si>
  <si>
    <t>xeloda</t>
  </si>
  <si>
    <t>60 cp da 150 mg</t>
  </si>
  <si>
    <t>120 cp da 500 mg</t>
  </si>
  <si>
    <t>L01CA04</t>
  </si>
  <si>
    <t>Vinorelbina</t>
  </si>
  <si>
    <t>L01CD01</t>
  </si>
  <si>
    <t>Paclitaxel</t>
  </si>
  <si>
    <t>f ev</t>
  </si>
  <si>
    <t>paclitaxel</t>
  </si>
  <si>
    <t>1 fl 30 mg/5 ml</t>
  </si>
  <si>
    <t>L01DB01</t>
  </si>
  <si>
    <t>Doxorubicina liposomiale</t>
  </si>
  <si>
    <t>2 mg/ml  10 ml</t>
  </si>
  <si>
    <t>caelyx f. 10 ml</t>
  </si>
  <si>
    <t>2 mg/ml  25 ml</t>
  </si>
  <si>
    <t>caelyx f. 2mg/ml- 25 ml</t>
  </si>
  <si>
    <t>1flac</t>
  </si>
  <si>
    <t>L01DB03</t>
  </si>
  <si>
    <t>Epirubicina</t>
  </si>
  <si>
    <t xml:space="preserve">farmor sol pronta </t>
  </si>
  <si>
    <t>polv. iniettabile</t>
  </si>
  <si>
    <t>farmorubicina 50 mg liofilo</t>
  </si>
  <si>
    <t>1 liof</t>
  </si>
  <si>
    <t>L01DB07</t>
  </si>
  <si>
    <t>Mitoxantrone</t>
  </si>
  <si>
    <t>Onkotrone 10mg conc.</t>
  </si>
  <si>
    <t>1 f. da 5ml</t>
  </si>
  <si>
    <t>L01DC03</t>
  </si>
  <si>
    <t>Mitomicina</t>
  </si>
  <si>
    <t>L01XA01</t>
  </si>
  <si>
    <t>Cisplatino soluz. Pronta</t>
  </si>
  <si>
    <t>cisplatino teva</t>
  </si>
  <si>
    <t>Cisplatino Ebewe</t>
  </si>
  <si>
    <t>1 f. 50 mg/100ml</t>
  </si>
  <si>
    <t>Ebewe</t>
  </si>
  <si>
    <t>L01XA02</t>
  </si>
  <si>
    <t>Carboplatino soluz. Pronta</t>
  </si>
  <si>
    <t>Carboplatino Ebewe</t>
  </si>
  <si>
    <t>1 flac 50mg/5ml</t>
  </si>
  <si>
    <t>Carboplatino soluz. pronta</t>
  </si>
  <si>
    <t>carboplatino teva</t>
  </si>
  <si>
    <t>1 fl 150 mg/15 ml</t>
  </si>
  <si>
    <t>L01XA03</t>
  </si>
  <si>
    <t>Oxaliplatino</t>
  </si>
  <si>
    <t>f iv</t>
  </si>
  <si>
    <t>oxaliplatino ratiopharm</t>
  </si>
  <si>
    <t>1 f. 100mg</t>
  </si>
  <si>
    <t>1 f. 50mg</t>
  </si>
  <si>
    <t>L01XC02</t>
  </si>
  <si>
    <t xml:space="preserve">Rituximab   </t>
  </si>
  <si>
    <t>mabtera</t>
  </si>
  <si>
    <t>2 fiale 10 ml 100 mg</t>
  </si>
  <si>
    <t>1 fiala 50 ml 500 mg</t>
  </si>
  <si>
    <t>L01XD02</t>
  </si>
  <si>
    <t xml:space="preserve">Verteporfina   </t>
  </si>
  <si>
    <t>visudyne 15 mg</t>
  </si>
  <si>
    <t>1 fl da 15 mg</t>
  </si>
  <si>
    <t>L01XX19</t>
  </si>
  <si>
    <t>Irinotecan</t>
  </si>
  <si>
    <t>campto 100 mg</t>
  </si>
  <si>
    <t>L01XX28</t>
  </si>
  <si>
    <t>Imatinib mesilato</t>
  </si>
  <si>
    <t>L01XX32</t>
  </si>
  <si>
    <t>Bortezomid</t>
  </si>
  <si>
    <t>3,5 mg</t>
  </si>
  <si>
    <t>velcade</t>
  </si>
  <si>
    <t>1 fl 3,5 mg 1mg/ml</t>
  </si>
  <si>
    <t>L01XX34</t>
  </si>
  <si>
    <t>Erlotinib</t>
  </si>
  <si>
    <t>cp.</t>
  </si>
  <si>
    <t>tarceva</t>
  </si>
  <si>
    <t>30 cp da 150 mg</t>
  </si>
  <si>
    <t>L02AE02</t>
  </si>
  <si>
    <t xml:space="preserve">Leuprorelina      </t>
  </si>
  <si>
    <t>3,75 mg</t>
  </si>
  <si>
    <t>f. + sir</t>
  </si>
  <si>
    <t>enantone</t>
  </si>
  <si>
    <t>1 fl+ 1 sir pr 3,75 mg</t>
  </si>
  <si>
    <t>L02AE03</t>
  </si>
  <si>
    <t xml:space="preserve">Goserelina      </t>
  </si>
  <si>
    <t>10,8 mg</t>
  </si>
  <si>
    <t>sir. preriemp</t>
  </si>
  <si>
    <t>Zola dex</t>
  </si>
  <si>
    <t>1 depot + sir. Prer da 10,8 mg</t>
  </si>
  <si>
    <t>1 sir pr da 3,75 mg</t>
  </si>
  <si>
    <t>L02BA03</t>
  </si>
  <si>
    <t>Fulvestrant</t>
  </si>
  <si>
    <t>250mg 5ml</t>
  </si>
  <si>
    <t>f. siringa</t>
  </si>
  <si>
    <t xml:space="preserve">Faslodex </t>
  </si>
  <si>
    <t>1 sir pre caric da 250 mg</t>
  </si>
  <si>
    <t>300 mcg 1ml</t>
  </si>
  <si>
    <t>fl 300 mcg 1 ml</t>
  </si>
  <si>
    <t xml:space="preserve">Lenogastrim  (RhuG-CSF)    </t>
  </si>
  <si>
    <t xml:space="preserve">263 mcg </t>
  </si>
  <si>
    <t>granocyte</t>
  </si>
  <si>
    <t>1 sir pre 33,6 miu</t>
  </si>
  <si>
    <t>R</t>
  </si>
  <si>
    <t xml:space="preserve"> U.I.</t>
  </si>
  <si>
    <t>alfaferone vari dosaggi</t>
  </si>
  <si>
    <t>1 f da 1mll</t>
  </si>
  <si>
    <t>L03AB03</t>
  </si>
  <si>
    <t>Interferone gamma 1b</t>
  </si>
  <si>
    <t xml:space="preserve">0,1mg </t>
  </si>
  <si>
    <t>f. sc</t>
  </si>
  <si>
    <t>imukin</t>
  </si>
  <si>
    <t>6 f da 0,1 mg 0,5 ml</t>
  </si>
  <si>
    <t>L03AB04</t>
  </si>
  <si>
    <t>Interferone alfa 2a*</t>
  </si>
  <si>
    <t>Milioni di U.I</t>
  </si>
  <si>
    <t xml:space="preserve">roferon (vari dosaggi </t>
  </si>
  <si>
    <t>1 sir pr</t>
  </si>
  <si>
    <t>m.u.i.</t>
  </si>
  <si>
    <t>L03AB05</t>
  </si>
  <si>
    <t xml:space="preserve">Interferone alfa-2b - ricombinante                                   </t>
  </si>
  <si>
    <t>Milioni di U.I.</t>
  </si>
  <si>
    <t>flac. Sc. ev</t>
  </si>
  <si>
    <t>introna  (vari dosaggi)</t>
  </si>
  <si>
    <t>penna m.d.</t>
  </si>
  <si>
    <t>introna  pen (vari dosaggi)</t>
  </si>
  <si>
    <t>1 penna multidose</t>
  </si>
  <si>
    <t>L03AB10</t>
  </si>
  <si>
    <t>pegintron (vari  dosaggi)</t>
  </si>
  <si>
    <t>1 flac</t>
  </si>
  <si>
    <t xml:space="preserve">Interferone alfa 2b - pegilato   </t>
  </si>
  <si>
    <t xml:space="preserve"> mcg</t>
  </si>
  <si>
    <t>penna preriempita</t>
  </si>
  <si>
    <t>pegintron penna (vari dosaggi)</t>
  </si>
  <si>
    <t>1 pen</t>
  </si>
  <si>
    <t>L03AB11</t>
  </si>
  <si>
    <t>sir  preriem</t>
  </si>
  <si>
    <t>pegasys</t>
  </si>
  <si>
    <t>1 sir pr 135 mcg</t>
  </si>
  <si>
    <t>L03AX03</t>
  </si>
  <si>
    <t xml:space="preserve">dosi  terap. che </t>
  </si>
  <si>
    <t>immucyst</t>
  </si>
  <si>
    <t>1 fiala 81 mg</t>
  </si>
  <si>
    <t>L04AA05</t>
  </si>
  <si>
    <t xml:space="preserve">Tacrolimus  </t>
  </si>
  <si>
    <t>prograf</t>
  </si>
  <si>
    <t>30 cp da 0,5 mg</t>
  </si>
  <si>
    <t>1  mg</t>
  </si>
  <si>
    <t>60 cp da 1 mg</t>
  </si>
  <si>
    <t>L04AA06</t>
  </si>
  <si>
    <t>Acido micofenolico - (sale di mofetile)</t>
  </si>
  <si>
    <t>cellcept</t>
  </si>
  <si>
    <t>100 cp da 250 mg</t>
  </si>
  <si>
    <t>50 cp 500 mg</t>
  </si>
  <si>
    <t>Acido micofenolico</t>
  </si>
  <si>
    <t>180 mg</t>
  </si>
  <si>
    <t>360 mg</t>
  </si>
  <si>
    <t>L04AA11</t>
  </si>
  <si>
    <t>Etarnecept</t>
  </si>
  <si>
    <t>25mg</t>
  </si>
  <si>
    <t>f sc.</t>
  </si>
  <si>
    <t>Enbrel</t>
  </si>
  <si>
    <t>4 s.p. 25 mg + 8 tamp.</t>
  </si>
  <si>
    <t>4 s.p. 50 mg + 8 tamp.</t>
  </si>
  <si>
    <t>L04AA12</t>
  </si>
  <si>
    <t xml:space="preserve">Infliximab   </t>
  </si>
  <si>
    <t>remicade</t>
  </si>
  <si>
    <t>1 fl da 100 mg</t>
  </si>
  <si>
    <t>L04AX01</t>
  </si>
  <si>
    <t>Azatioprina</t>
  </si>
  <si>
    <t>azatriopina hexal</t>
  </si>
  <si>
    <t>50 cp 50 mg</t>
  </si>
  <si>
    <t>M01AB01</t>
  </si>
  <si>
    <t xml:space="preserve">Indometacina </t>
  </si>
  <si>
    <t>metacen</t>
  </si>
  <si>
    <t>20 cp 50 mg</t>
  </si>
  <si>
    <t>M01AB05</t>
  </si>
  <si>
    <t xml:space="preserve">Diclofenac           </t>
  </si>
  <si>
    <t>diclofenac</t>
  </si>
  <si>
    <t>21 cp 100 mg</t>
  </si>
  <si>
    <t>dicloreum</t>
  </si>
  <si>
    <t>6 fiale 75mg/3 ml</t>
  </si>
  <si>
    <t>M01AB15</t>
  </si>
  <si>
    <t xml:space="preserve">Ketorolac     </t>
  </si>
  <si>
    <t>lixidol</t>
  </si>
  <si>
    <t>3 f.da 30 mg</t>
  </si>
  <si>
    <t>tora-dol 10</t>
  </si>
  <si>
    <t>6 fiale 1 ml 10 mg</t>
  </si>
  <si>
    <t>M01AE01</t>
  </si>
  <si>
    <t xml:space="preserve">Ibuprofene        </t>
  </si>
  <si>
    <t>brufen</t>
  </si>
  <si>
    <t>M01AE02</t>
  </si>
  <si>
    <t xml:space="preserve">Naproxene  </t>
  </si>
  <si>
    <t>500-550 mg</t>
  </si>
  <si>
    <t>naproxene sodico dorom</t>
  </si>
  <si>
    <t>30 cp 550 mg</t>
  </si>
  <si>
    <t>M01AE03</t>
  </si>
  <si>
    <t xml:space="preserve">Ketoprofene sale di lisina   </t>
  </si>
  <si>
    <t>160 mg</t>
  </si>
  <si>
    <t>artrosilene</t>
  </si>
  <si>
    <t>6 f da 160 mg/2 ml</t>
  </si>
  <si>
    <t>granulare</t>
  </si>
  <si>
    <t>0ki</t>
  </si>
  <si>
    <t>30 bustine 80 mg</t>
  </si>
  <si>
    <t>M01AX17</t>
  </si>
  <si>
    <t xml:space="preserve">Nimesulide   </t>
  </si>
  <si>
    <t>nimesulide</t>
  </si>
  <si>
    <t>M01AX22</t>
  </si>
  <si>
    <t>Morniflumato</t>
  </si>
  <si>
    <t>285 mg</t>
  </si>
  <si>
    <t>supp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</si>
</sst>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€&quot;\ #,##0.00000"/>
    <numFmt numFmtId="172" formatCode="#,##0.000"/>
    <numFmt numFmtId="173" formatCode="0.00000000"/>
    <numFmt numFmtId="174" formatCode="_-[$€-2]\ * #,##0.000_-;\-[$€-2]\ * #,##0.000_-;_-[$€-2]\ * &quot;-&quot;???_-;_-@_-"/>
    <numFmt numFmtId="175" formatCode="0.000"/>
    <numFmt numFmtId="176" formatCode="0.00000"/>
    <numFmt numFmtId="177" formatCode="_-[$€]\ * #,##0.00_-;\-[$€]\ * #,##0.00_-;_-[$€]\ * &quot;-&quot;??_-;_-@_-"/>
    <numFmt numFmtId="178" formatCode="#,##0.000_ ;\-#,##0.000\ "/>
    <numFmt numFmtId="179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Tahoma"/>
      <family val="0"/>
    </font>
    <font>
      <vertAlign val="subscript"/>
      <sz val="8"/>
      <name val="Arial"/>
      <family val="2"/>
    </font>
    <font>
      <sz val="8"/>
      <name val="Symbol"/>
      <family val="1"/>
    </font>
    <font>
      <b/>
      <u val="single"/>
      <sz val="8"/>
      <name val="Arial"/>
      <family val="0"/>
    </font>
    <font>
      <i/>
      <sz val="8"/>
      <name val="Arial"/>
      <family val="0"/>
    </font>
    <font>
      <sz val="8"/>
      <name val="Comic Sans MS"/>
      <family val="4"/>
    </font>
    <font>
      <b/>
      <vertAlign val="superscript"/>
      <sz val="8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9" fontId="4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wrapText="1"/>
    </xf>
    <xf numFmtId="9" fontId="4" fillId="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49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9" fontId="4" fillId="0" borderId="4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wrapText="1"/>
    </xf>
    <xf numFmtId="9" fontId="4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172" fontId="3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3" fontId="4" fillId="0" borderId="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4" fontId="3" fillId="0" borderId="0" xfId="17" applyNumberFormat="1" applyFont="1" applyAlignment="1">
      <alignment/>
    </xf>
    <xf numFmtId="170" fontId="4" fillId="0" borderId="0" xfId="17" applyFont="1" applyAlignment="1">
      <alignment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72" fontId="3" fillId="0" borderId="6" xfId="17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10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41" fontId="4" fillId="0" borderId="1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41" fontId="3" fillId="0" borderId="1" xfId="2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1" fontId="4" fillId="0" borderId="1" xfId="2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 wrapText="1"/>
    </xf>
    <xf numFmtId="168" fontId="4" fillId="0" borderId="1" xfId="23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justify"/>
    </xf>
    <xf numFmtId="43" fontId="4" fillId="0" borderId="1" xfId="18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9" fontId="4" fillId="0" borderId="1" xfId="0" applyNumberFormat="1" applyFont="1" applyFill="1" applyBorder="1" applyAlignment="1">
      <alignment horizontal="justify" wrapText="1"/>
    </xf>
    <xf numFmtId="3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175" fontId="3" fillId="0" borderId="2" xfId="0" applyNumberFormat="1" applyFont="1" applyFill="1" applyBorder="1" applyAlignment="1">
      <alignment horizontal="center" vertical="center" wrapText="1"/>
    </xf>
    <xf numFmtId="178" fontId="3" fillId="0" borderId="2" xfId="17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1" fontId="4" fillId="0" borderId="11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wrapText="1"/>
    </xf>
    <xf numFmtId="175" fontId="4" fillId="0" borderId="11" xfId="0" applyNumberFormat="1" applyFont="1" applyFill="1" applyBorder="1" applyAlignment="1">
      <alignment/>
    </xf>
    <xf numFmtId="178" fontId="3" fillId="0" borderId="11" xfId="17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9" fontId="4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wrapText="1"/>
    </xf>
    <xf numFmtId="41" fontId="4" fillId="0" borderId="16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 wrapText="1"/>
    </xf>
    <xf numFmtId="175" fontId="4" fillId="0" borderId="16" xfId="0" applyNumberFormat="1" applyFont="1" applyFill="1" applyBorder="1" applyAlignment="1">
      <alignment/>
    </xf>
    <xf numFmtId="178" fontId="4" fillId="0" borderId="16" xfId="17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9" fontId="4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justify" wrapText="1"/>
    </xf>
    <xf numFmtId="41" fontId="4" fillId="0" borderId="1" xfId="0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 wrapText="1"/>
    </xf>
    <xf numFmtId="175" fontId="4" fillId="0" borderId="1" xfId="0" applyNumberFormat="1" applyFont="1" applyFill="1" applyBorder="1" applyAlignment="1">
      <alignment/>
    </xf>
    <xf numFmtId="178" fontId="4" fillId="0" borderId="1" xfId="17" applyNumberFormat="1" applyFont="1" applyFill="1" applyBorder="1" applyAlignment="1">
      <alignment/>
    </xf>
    <xf numFmtId="9" fontId="4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center" wrapText="1"/>
    </xf>
    <xf numFmtId="41" fontId="4" fillId="0" borderId="4" xfId="0" applyNumberFormat="1" applyFont="1" applyFill="1" applyBorder="1" applyAlignment="1">
      <alignment/>
    </xf>
    <xf numFmtId="41" fontId="3" fillId="0" borderId="4" xfId="0" applyNumberFormat="1" applyFont="1" applyFill="1" applyBorder="1" applyAlignment="1">
      <alignment/>
    </xf>
    <xf numFmtId="41" fontId="3" fillId="0" borderId="24" xfId="0" applyNumberFormat="1" applyFont="1" applyFill="1" applyBorder="1" applyAlignment="1">
      <alignment wrapText="1"/>
    </xf>
    <xf numFmtId="175" fontId="3" fillId="0" borderId="4" xfId="0" applyNumberFormat="1" applyFont="1" applyFill="1" applyBorder="1" applyAlignment="1">
      <alignment/>
    </xf>
    <xf numFmtId="178" fontId="3" fillId="0" borderId="4" xfId="17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9" fontId="4" fillId="0" borderId="26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justify" wrapText="1"/>
    </xf>
    <xf numFmtId="0" fontId="4" fillId="0" borderId="9" xfId="0" applyFont="1" applyFill="1" applyBorder="1" applyAlignment="1">
      <alignment horizontal="center" wrapText="1"/>
    </xf>
    <xf numFmtId="41" fontId="4" fillId="0" borderId="9" xfId="0" applyNumberFormat="1" applyFont="1" applyFill="1" applyBorder="1" applyAlignment="1">
      <alignment/>
    </xf>
    <xf numFmtId="41" fontId="4" fillId="0" borderId="9" xfId="0" applyNumberFormat="1" applyFont="1" applyFill="1" applyBorder="1" applyAlignment="1">
      <alignment wrapText="1"/>
    </xf>
    <xf numFmtId="175" fontId="4" fillId="0" borderId="9" xfId="0" applyNumberFormat="1" applyFont="1" applyFill="1" applyBorder="1" applyAlignment="1">
      <alignment/>
    </xf>
    <xf numFmtId="178" fontId="4" fillId="0" borderId="9" xfId="17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41" fontId="4" fillId="0" borderId="11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178" fontId="3" fillId="0" borderId="9" xfId="17" applyNumberFormat="1" applyFont="1" applyFill="1" applyBorder="1" applyAlignment="1">
      <alignment/>
    </xf>
    <xf numFmtId="9" fontId="4" fillId="0" borderId="9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41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 wrapText="1"/>
    </xf>
    <xf numFmtId="175" fontId="4" fillId="0" borderId="3" xfId="0" applyNumberFormat="1" applyFont="1" applyFill="1" applyBorder="1" applyAlignment="1">
      <alignment/>
    </xf>
    <xf numFmtId="178" fontId="4" fillId="0" borderId="3" xfId="17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9" fontId="4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1" fontId="4" fillId="0" borderId="1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41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1" fontId="4" fillId="0" borderId="16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 wrapText="1"/>
    </xf>
    <xf numFmtId="41" fontId="3" fillId="0" borderId="4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/>
    </xf>
    <xf numFmtId="41" fontId="4" fillId="0" borderId="9" xfId="0" applyNumberFormat="1" applyFont="1" applyFill="1" applyBorder="1" applyAlignment="1">
      <alignment vertical="center" wrapText="1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 wrapText="1"/>
    </xf>
    <xf numFmtId="41" fontId="4" fillId="0" borderId="9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wrapText="1"/>
    </xf>
    <xf numFmtId="4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1" fontId="4" fillId="0" borderId="16" xfId="0" applyNumberFormat="1" applyFont="1" applyFill="1" applyBorder="1" applyAlignment="1">
      <alignment horizontal="right"/>
    </xf>
    <xf numFmtId="175" fontId="4" fillId="0" borderId="16" xfId="0" applyNumberFormat="1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175" fontId="4" fillId="0" borderId="1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175" fontId="4" fillId="0" borderId="4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41" fontId="4" fillId="0" borderId="9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vertical="center" wrapText="1"/>
    </xf>
    <xf numFmtId="175" fontId="4" fillId="0" borderId="9" xfId="0" applyNumberFormat="1" applyFont="1" applyFill="1" applyBorder="1" applyAlignment="1">
      <alignment horizontal="right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 wrapText="1"/>
    </xf>
    <xf numFmtId="41" fontId="4" fillId="0" borderId="9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41" fontId="4" fillId="0" borderId="4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 wrapText="1"/>
    </xf>
    <xf numFmtId="175" fontId="4" fillId="0" borderId="4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8" fontId="3" fillId="0" borderId="16" xfId="17" applyNumberFormat="1" applyFont="1" applyFill="1" applyBorder="1" applyAlignment="1">
      <alignment/>
    </xf>
    <xf numFmtId="9" fontId="4" fillId="0" borderId="16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wrapText="1"/>
    </xf>
    <xf numFmtId="41" fontId="4" fillId="0" borderId="25" xfId="0" applyNumberFormat="1" applyFont="1" applyFill="1" applyBorder="1" applyAlignment="1">
      <alignment horizontal="right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vertical="center" wrapText="1"/>
    </xf>
    <xf numFmtId="175" fontId="4" fillId="0" borderId="25" xfId="0" applyNumberFormat="1" applyFont="1" applyFill="1" applyBorder="1" applyAlignment="1">
      <alignment horizontal="right"/>
    </xf>
    <xf numFmtId="178" fontId="3" fillId="0" borderId="25" xfId="17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9" fontId="4" fillId="0" borderId="3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/>
    </xf>
    <xf numFmtId="175" fontId="4" fillId="0" borderId="25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 vertical="center" wrapText="1"/>
    </xf>
    <xf numFmtId="179" fontId="4" fillId="0" borderId="1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vertical="center" wrapText="1"/>
    </xf>
    <xf numFmtId="179" fontId="4" fillId="0" borderId="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41" fontId="3" fillId="0" borderId="4" xfId="0" applyNumberFormat="1" applyFont="1" applyFill="1" applyBorder="1" applyAlignment="1">
      <alignment horizontal="left" vertical="center"/>
    </xf>
    <xf numFmtId="41" fontId="3" fillId="0" borderId="24" xfId="0" applyNumberFormat="1" applyFont="1" applyFill="1" applyBorder="1" applyAlignment="1">
      <alignment horizontal="center" vertical="center" wrapText="1"/>
    </xf>
    <xf numFmtId="175" fontId="3" fillId="0" borderId="4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wrapText="1"/>
    </xf>
    <xf numFmtId="175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1" fontId="4" fillId="0" borderId="2" xfId="0" applyNumberFormat="1" applyFont="1" applyFill="1" applyBorder="1" applyAlignment="1">
      <alignment/>
    </xf>
    <xf numFmtId="178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wrapText="1"/>
    </xf>
    <xf numFmtId="175" fontId="4" fillId="0" borderId="0" xfId="0" applyNumberFormat="1" applyFont="1" applyFill="1" applyAlignment="1">
      <alignment/>
    </xf>
    <xf numFmtId="178" fontId="4" fillId="0" borderId="0" xfId="17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1" fontId="4" fillId="0" borderId="0" xfId="0" applyNumberFormat="1" applyFont="1" applyFill="1" applyAlignment="1">
      <alignment horizontal="right"/>
    </xf>
    <xf numFmtId="170" fontId="3" fillId="0" borderId="0" xfId="17" applyFont="1" applyFill="1" applyAlignment="1">
      <alignment/>
    </xf>
    <xf numFmtId="41" fontId="4" fillId="0" borderId="0" xfId="0" applyNumberFormat="1" applyFont="1" applyFill="1" applyAlignment="1">
      <alignment horizontal="right" wrapText="1"/>
    </xf>
    <xf numFmtId="175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1" fontId="3" fillId="0" borderId="0" xfId="20" applyFont="1" applyFill="1" applyAlignment="1">
      <alignment horizontal="center"/>
    </xf>
    <xf numFmtId="41" fontId="3" fillId="0" borderId="0" xfId="20" applyFont="1" applyFill="1" applyAlignment="1">
      <alignment horizontal="center" wrapText="1"/>
    </xf>
    <xf numFmtId="175" fontId="3" fillId="0" borderId="0" xfId="2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75" fontId="3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172" fontId="3" fillId="0" borderId="6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175" fontId="4" fillId="0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20" fontId="4" fillId="0" borderId="1" xfId="0" applyNumberFormat="1" applyFont="1" applyFill="1" applyBorder="1" applyAlignment="1">
      <alignment/>
    </xf>
    <xf numFmtId="172" fontId="3" fillId="0" borderId="1" xfId="17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72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70" fontId="6" fillId="0" borderId="33" xfId="17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Foglio4" xfId="19"/>
    <cellStyle name="Comma [0]" xfId="20"/>
    <cellStyle name="Percent" xfId="21"/>
    <cellStyle name="Currency" xfId="22"/>
    <cellStyle name="Valuta (0)_Foglio4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workbookViewId="0" topLeftCell="A97">
      <selection activeCell="A1" sqref="A1"/>
    </sheetView>
  </sheetViews>
  <sheetFormatPr defaultColWidth="9.140625" defaultRowHeight="39.75" customHeight="1"/>
  <cols>
    <col min="1" max="1" width="5.7109375" style="80" customWidth="1"/>
    <col min="2" max="2" width="11.140625" style="80" customWidth="1"/>
    <col min="3" max="3" width="26.421875" style="306" customWidth="1"/>
    <col min="4" max="4" width="11.00390625" style="306" customWidth="1"/>
    <col min="5" max="5" width="12.57421875" style="306" customWidth="1"/>
    <col min="6" max="6" width="15.57421875" style="309" customWidth="1"/>
    <col min="7" max="7" width="25.57421875" style="309" customWidth="1"/>
    <col min="8" max="8" width="21.57421875" style="309" customWidth="1"/>
    <col min="9" max="9" width="7.7109375" style="80" customWidth="1"/>
    <col min="10" max="11" width="11.00390625" style="80" customWidth="1"/>
    <col min="12" max="12" width="9.140625" style="80" customWidth="1"/>
    <col min="13" max="13" width="12.57421875" style="80" customWidth="1"/>
    <col min="14" max="14" width="6.7109375" style="80" customWidth="1"/>
    <col min="15" max="15" width="18.8515625" style="307" customWidth="1"/>
    <col min="16" max="16" width="20.7109375" style="80" customWidth="1"/>
    <col min="17" max="16384" width="9.140625" style="80" customWidth="1"/>
  </cols>
  <sheetData>
    <row r="1" spans="1:16" ht="58.5" customHeight="1">
      <c r="A1" s="64" t="s">
        <v>1403</v>
      </c>
      <c r="B1" s="288" t="s">
        <v>1215</v>
      </c>
      <c r="C1" s="12" t="s">
        <v>1216</v>
      </c>
      <c r="D1" s="12" t="s">
        <v>1404</v>
      </c>
      <c r="E1" s="12" t="s">
        <v>1229</v>
      </c>
      <c r="F1" s="289" t="s">
        <v>1237</v>
      </c>
      <c r="G1" s="289" t="s">
        <v>1405</v>
      </c>
      <c r="H1" s="289" t="s">
        <v>1320</v>
      </c>
      <c r="I1" s="64" t="s">
        <v>1406</v>
      </c>
      <c r="J1" s="64" t="s">
        <v>1407</v>
      </c>
      <c r="K1" s="64" t="s">
        <v>1408</v>
      </c>
      <c r="L1" s="64" t="s">
        <v>1323</v>
      </c>
      <c r="M1" s="64" t="s">
        <v>1324</v>
      </c>
      <c r="N1" s="290" t="s">
        <v>1325</v>
      </c>
      <c r="O1" s="291" t="s">
        <v>1409</v>
      </c>
      <c r="P1" s="64" t="s">
        <v>1327</v>
      </c>
    </row>
    <row r="2" spans="1:16" ht="40.5" customHeight="1">
      <c r="A2" s="74"/>
      <c r="B2" s="292" t="s">
        <v>1231</v>
      </c>
      <c r="C2" s="106" t="s">
        <v>1232</v>
      </c>
      <c r="D2" s="106" t="s">
        <v>1234</v>
      </c>
      <c r="E2" s="106" t="s">
        <v>1235</v>
      </c>
      <c r="F2" s="293" t="s">
        <v>1410</v>
      </c>
      <c r="G2" s="293"/>
      <c r="H2" s="293"/>
      <c r="I2" s="294" t="s">
        <v>1411</v>
      </c>
      <c r="J2" s="294"/>
      <c r="K2" s="294"/>
      <c r="L2" s="74"/>
      <c r="M2" s="74"/>
      <c r="N2" s="75"/>
      <c r="O2" s="295"/>
      <c r="P2" s="74"/>
    </row>
    <row r="3" spans="1:16" ht="39.75" customHeight="1">
      <c r="A3" s="74">
        <v>1</v>
      </c>
      <c r="B3" s="63" t="s">
        <v>1412</v>
      </c>
      <c r="C3" s="64" t="s">
        <v>1413</v>
      </c>
      <c r="D3" s="65">
        <v>0.02</v>
      </c>
      <c r="E3" s="66" t="s">
        <v>1414</v>
      </c>
      <c r="F3" s="67">
        <v>6913</v>
      </c>
      <c r="G3" s="67" t="s">
        <v>1415</v>
      </c>
      <c r="H3" s="67" t="s">
        <v>1416</v>
      </c>
      <c r="I3" s="74" t="s">
        <v>1417</v>
      </c>
      <c r="J3" s="74">
        <v>0.159875</v>
      </c>
      <c r="K3" s="74"/>
      <c r="L3" s="74">
        <v>50</v>
      </c>
      <c r="M3" s="74">
        <v>0.08</v>
      </c>
      <c r="N3" s="75"/>
      <c r="O3" s="76">
        <f>SUM(F3*M3)</f>
        <v>553.04</v>
      </c>
      <c r="P3" s="74" t="s">
        <v>1418</v>
      </c>
    </row>
    <row r="4" spans="1:16" ht="39.75" customHeight="1">
      <c r="A4" s="74">
        <v>2</v>
      </c>
      <c r="B4" s="63" t="s">
        <v>1419</v>
      </c>
      <c r="C4" s="64" t="s">
        <v>1420</v>
      </c>
      <c r="D4" s="66" t="s">
        <v>1421</v>
      </c>
      <c r="E4" s="66" t="s">
        <v>1422</v>
      </c>
      <c r="F4" s="67">
        <v>3876</v>
      </c>
      <c r="G4" s="67" t="s">
        <v>1423</v>
      </c>
      <c r="H4" s="67" t="s">
        <v>1424</v>
      </c>
      <c r="I4" s="74"/>
      <c r="J4" s="74">
        <v>1.3635</v>
      </c>
      <c r="K4" s="74"/>
      <c r="L4" s="74">
        <v>52.329</v>
      </c>
      <c r="M4" s="74">
        <v>0.65</v>
      </c>
      <c r="N4" s="75"/>
      <c r="O4" s="76">
        <f aca="true" t="shared" si="0" ref="O4:O67">SUM(F4*M4)</f>
        <v>2519.4</v>
      </c>
      <c r="P4" s="74" t="s">
        <v>1425</v>
      </c>
    </row>
    <row r="5" spans="1:16" ht="39.75" customHeight="1">
      <c r="A5" s="74">
        <v>3</v>
      </c>
      <c r="B5" s="63" t="s">
        <v>1426</v>
      </c>
      <c r="C5" s="64" t="s">
        <v>1427</v>
      </c>
      <c r="D5" s="66" t="s">
        <v>1428</v>
      </c>
      <c r="E5" s="66" t="s">
        <v>1257</v>
      </c>
      <c r="F5" s="67">
        <v>25925</v>
      </c>
      <c r="G5" s="67" t="s">
        <v>1429</v>
      </c>
      <c r="H5" s="67" t="s">
        <v>1430</v>
      </c>
      <c r="I5" s="74"/>
      <c r="J5" s="74"/>
      <c r="K5" s="74">
        <v>0.1885</v>
      </c>
      <c r="L5" s="74">
        <v>68.17</v>
      </c>
      <c r="M5" s="74">
        <v>0.06</v>
      </c>
      <c r="N5" s="75"/>
      <c r="O5" s="76">
        <f t="shared" si="0"/>
        <v>1555.5</v>
      </c>
      <c r="P5" s="74" t="s">
        <v>1431</v>
      </c>
    </row>
    <row r="6" spans="1:16" ht="39.75" customHeight="1">
      <c r="A6" s="74">
        <v>4</v>
      </c>
      <c r="B6" s="63" t="s">
        <v>1426</v>
      </c>
      <c r="C6" s="64" t="s">
        <v>1432</v>
      </c>
      <c r="D6" s="66" t="s">
        <v>1433</v>
      </c>
      <c r="E6" s="66" t="s">
        <v>1257</v>
      </c>
      <c r="F6" s="67">
        <v>2862</v>
      </c>
      <c r="G6" s="67" t="s">
        <v>1434</v>
      </c>
      <c r="H6" s="67" t="s">
        <v>1435</v>
      </c>
      <c r="I6" s="74"/>
      <c r="J6" s="74">
        <v>0.63818</v>
      </c>
      <c r="K6" s="74"/>
      <c r="L6" s="74">
        <v>80.41</v>
      </c>
      <c r="M6" s="74">
        <v>0.125</v>
      </c>
      <c r="N6" s="75"/>
      <c r="O6" s="76">
        <f t="shared" si="0"/>
        <v>357.75</v>
      </c>
      <c r="P6" s="74" t="s">
        <v>1340</v>
      </c>
    </row>
    <row r="7" spans="1:16" ht="39.75" customHeight="1">
      <c r="A7" s="74">
        <v>5</v>
      </c>
      <c r="B7" s="63" t="s">
        <v>1426</v>
      </c>
      <c r="C7" s="64" t="s">
        <v>1436</v>
      </c>
      <c r="D7" s="66" t="s">
        <v>1437</v>
      </c>
      <c r="E7" s="66" t="s">
        <v>1438</v>
      </c>
      <c r="F7" s="67">
        <v>32524</v>
      </c>
      <c r="G7" s="67" t="s">
        <v>1439</v>
      </c>
      <c r="H7" s="67" t="s">
        <v>1440</v>
      </c>
      <c r="I7" s="74"/>
      <c r="J7" s="74">
        <v>0.92363</v>
      </c>
      <c r="K7" s="74"/>
      <c r="L7" s="74">
        <v>81.59436</v>
      </c>
      <c r="M7" s="74">
        <v>0.17</v>
      </c>
      <c r="N7" s="75"/>
      <c r="O7" s="76">
        <f t="shared" si="0"/>
        <v>5529.080000000001</v>
      </c>
      <c r="P7" s="74" t="s">
        <v>1331</v>
      </c>
    </row>
    <row r="8" spans="1:16" ht="39.75" customHeight="1">
      <c r="A8" s="74">
        <v>6</v>
      </c>
      <c r="B8" s="63" t="s">
        <v>1426</v>
      </c>
      <c r="C8" s="64" t="s">
        <v>1436</v>
      </c>
      <c r="D8" s="66" t="s">
        <v>1441</v>
      </c>
      <c r="E8" s="66" t="s">
        <v>1442</v>
      </c>
      <c r="F8" s="293">
        <v>89</v>
      </c>
      <c r="G8" s="293" t="s">
        <v>1443</v>
      </c>
      <c r="H8" s="293" t="s">
        <v>1444</v>
      </c>
      <c r="I8" s="73"/>
      <c r="J8" s="73">
        <v>15.95455</v>
      </c>
      <c r="K8" s="73"/>
      <c r="L8" s="74">
        <v>69.63876</v>
      </c>
      <c r="M8" s="74">
        <v>4.844</v>
      </c>
      <c r="N8" s="75"/>
      <c r="O8" s="76">
        <f t="shared" si="0"/>
        <v>431.11600000000004</v>
      </c>
      <c r="P8" s="74" t="s">
        <v>1331</v>
      </c>
    </row>
    <row r="9" spans="1:16" ht="39.75" customHeight="1">
      <c r="A9" s="74">
        <v>7</v>
      </c>
      <c r="B9" s="63" t="s">
        <v>1445</v>
      </c>
      <c r="C9" s="64" t="s">
        <v>1446</v>
      </c>
      <c r="D9" s="66" t="s">
        <v>1447</v>
      </c>
      <c r="E9" s="66" t="s">
        <v>1257</v>
      </c>
      <c r="F9" s="67">
        <v>10342</v>
      </c>
      <c r="G9" s="67" t="s">
        <v>1448</v>
      </c>
      <c r="H9" s="67" t="s">
        <v>1449</v>
      </c>
      <c r="I9" s="74"/>
      <c r="J9" s="74">
        <v>0.73571</v>
      </c>
      <c r="K9" s="74"/>
      <c r="L9" s="74">
        <v>99.86408</v>
      </c>
      <c r="M9" s="74">
        <v>0.001</v>
      </c>
      <c r="N9" s="75" t="s">
        <v>1450</v>
      </c>
      <c r="O9" s="76">
        <f t="shared" si="0"/>
        <v>10.342</v>
      </c>
      <c r="P9" s="74" t="s">
        <v>1451</v>
      </c>
    </row>
    <row r="10" spans="1:16" ht="39.75" customHeight="1">
      <c r="A10" s="74">
        <v>8</v>
      </c>
      <c r="B10" s="63" t="s">
        <v>1452</v>
      </c>
      <c r="C10" s="64" t="s">
        <v>1453</v>
      </c>
      <c r="D10" s="66" t="s">
        <v>1454</v>
      </c>
      <c r="E10" s="66" t="s">
        <v>1438</v>
      </c>
      <c r="F10" s="67">
        <v>28532</v>
      </c>
      <c r="G10" s="67" t="s">
        <v>1455</v>
      </c>
      <c r="H10" s="67" t="s">
        <v>1456</v>
      </c>
      <c r="I10" s="74"/>
      <c r="J10" s="74"/>
      <c r="K10" s="74">
        <v>5.12</v>
      </c>
      <c r="L10" s="74">
        <v>76.562</v>
      </c>
      <c r="M10" s="74">
        <v>1.2</v>
      </c>
      <c r="N10" s="75"/>
      <c r="O10" s="76">
        <f t="shared" si="0"/>
        <v>34238.4</v>
      </c>
      <c r="P10" s="74" t="s">
        <v>1457</v>
      </c>
    </row>
    <row r="11" spans="1:16" ht="39.75" customHeight="1">
      <c r="A11" s="74">
        <v>9</v>
      </c>
      <c r="B11" s="63" t="s">
        <v>1458</v>
      </c>
      <c r="C11" s="68" t="s">
        <v>1459</v>
      </c>
      <c r="D11" s="69" t="s">
        <v>1460</v>
      </c>
      <c r="E11" s="69" t="s">
        <v>1257</v>
      </c>
      <c r="F11" s="67">
        <v>465</v>
      </c>
      <c r="G11" s="67" t="s">
        <v>1461</v>
      </c>
      <c r="H11" s="67" t="s">
        <v>1462</v>
      </c>
      <c r="I11" s="74"/>
      <c r="J11" s="74"/>
      <c r="K11" s="74">
        <v>0.19929</v>
      </c>
      <c r="L11" s="74">
        <v>46.31</v>
      </c>
      <c r="M11" s="74">
        <v>0.107</v>
      </c>
      <c r="N11" s="75" t="s">
        <v>1450</v>
      </c>
      <c r="O11" s="76">
        <f t="shared" si="0"/>
        <v>49.755</v>
      </c>
      <c r="P11" s="74" t="s">
        <v>1431</v>
      </c>
    </row>
    <row r="12" spans="1:16" ht="39.75" customHeight="1">
      <c r="A12" s="74">
        <v>10</v>
      </c>
      <c r="B12" s="63" t="s">
        <v>1458</v>
      </c>
      <c r="C12" s="68" t="s">
        <v>1459</v>
      </c>
      <c r="D12" s="69" t="s">
        <v>1463</v>
      </c>
      <c r="E12" s="69" t="s">
        <v>1257</v>
      </c>
      <c r="F12" s="67">
        <v>90865</v>
      </c>
      <c r="G12" s="67" t="s">
        <v>1461</v>
      </c>
      <c r="H12" s="67" t="s">
        <v>1464</v>
      </c>
      <c r="I12" s="74"/>
      <c r="J12" s="74">
        <v>0.55455</v>
      </c>
      <c r="K12" s="74"/>
      <c r="L12" s="74">
        <v>80.15</v>
      </c>
      <c r="M12" s="74">
        <v>0.11</v>
      </c>
      <c r="N12" s="75"/>
      <c r="O12" s="76">
        <f t="shared" si="0"/>
        <v>9995.15</v>
      </c>
      <c r="P12" s="74" t="s">
        <v>1465</v>
      </c>
    </row>
    <row r="13" spans="1:16" ht="39.75" customHeight="1">
      <c r="A13" s="74">
        <v>11</v>
      </c>
      <c r="B13" s="63" t="s">
        <v>1466</v>
      </c>
      <c r="C13" s="64" t="s">
        <v>1467</v>
      </c>
      <c r="D13" s="66" t="s">
        <v>1468</v>
      </c>
      <c r="E13" s="66" t="s">
        <v>1469</v>
      </c>
      <c r="F13" s="67">
        <v>2309</v>
      </c>
      <c r="G13" s="67" t="s">
        <v>1470</v>
      </c>
      <c r="H13" s="67" t="s">
        <v>1471</v>
      </c>
      <c r="I13" s="74"/>
      <c r="J13" s="74">
        <v>0.22848</v>
      </c>
      <c r="K13" s="74"/>
      <c r="L13" s="74">
        <v>99.56</v>
      </c>
      <c r="M13" s="74">
        <v>0.001</v>
      </c>
      <c r="N13" s="75"/>
      <c r="O13" s="76">
        <f t="shared" si="0"/>
        <v>2.309</v>
      </c>
      <c r="P13" s="74" t="s">
        <v>1472</v>
      </c>
    </row>
    <row r="14" spans="1:16" ht="39.75" customHeight="1">
      <c r="A14" s="74">
        <v>12</v>
      </c>
      <c r="B14" s="63" t="s">
        <v>1473</v>
      </c>
      <c r="C14" s="64" t="s">
        <v>1474</v>
      </c>
      <c r="D14" s="66" t="s">
        <v>1437</v>
      </c>
      <c r="E14" s="66" t="s">
        <v>1271</v>
      </c>
      <c r="F14" s="67">
        <v>2734</v>
      </c>
      <c r="G14" s="67" t="s">
        <v>1475</v>
      </c>
      <c r="H14" s="67" t="s">
        <v>1476</v>
      </c>
      <c r="I14" s="74"/>
      <c r="J14" s="74">
        <v>1.43</v>
      </c>
      <c r="K14" s="74"/>
      <c r="L14" s="74">
        <v>50.04</v>
      </c>
      <c r="M14" s="74">
        <v>0.713</v>
      </c>
      <c r="N14" s="75"/>
      <c r="O14" s="76">
        <f t="shared" si="0"/>
        <v>1949.3419999999999</v>
      </c>
      <c r="P14" s="74" t="s">
        <v>1477</v>
      </c>
    </row>
    <row r="15" spans="1:16" ht="39.75" customHeight="1">
      <c r="A15" s="74">
        <v>13</v>
      </c>
      <c r="B15" s="63" t="s">
        <v>1473</v>
      </c>
      <c r="C15" s="64" t="s">
        <v>1474</v>
      </c>
      <c r="D15" s="66" t="s">
        <v>1478</v>
      </c>
      <c r="E15" s="66" t="s">
        <v>1422</v>
      </c>
      <c r="F15" s="67">
        <v>6</v>
      </c>
      <c r="G15" s="67" t="s">
        <v>1475</v>
      </c>
      <c r="H15" s="67" t="s">
        <v>1479</v>
      </c>
      <c r="I15" s="74"/>
      <c r="J15" s="74">
        <v>8.81</v>
      </c>
      <c r="K15" s="74"/>
      <c r="L15" s="74">
        <v>50.01</v>
      </c>
      <c r="M15" s="74">
        <v>4.404</v>
      </c>
      <c r="N15" s="75"/>
      <c r="O15" s="76">
        <f t="shared" si="0"/>
        <v>26.424</v>
      </c>
      <c r="P15" s="74" t="s">
        <v>1477</v>
      </c>
    </row>
    <row r="16" spans="1:16" ht="39.75" customHeight="1">
      <c r="A16" s="74">
        <v>14</v>
      </c>
      <c r="B16" s="63" t="s">
        <v>1480</v>
      </c>
      <c r="C16" s="64" t="s">
        <v>1481</v>
      </c>
      <c r="D16" s="66" t="s">
        <v>1482</v>
      </c>
      <c r="E16" s="66" t="s">
        <v>1271</v>
      </c>
      <c r="F16" s="67">
        <v>684</v>
      </c>
      <c r="G16" s="67"/>
      <c r="H16" s="67"/>
      <c r="I16" s="74"/>
      <c r="J16" s="74"/>
      <c r="K16" s="74"/>
      <c r="L16" s="74"/>
      <c r="M16" s="74"/>
      <c r="N16" s="75"/>
      <c r="O16" s="76">
        <f t="shared" si="0"/>
        <v>0</v>
      </c>
      <c r="P16" s="74" t="s">
        <v>1336</v>
      </c>
    </row>
    <row r="17" spans="1:16" ht="39.75" customHeight="1">
      <c r="A17" s="74">
        <v>15</v>
      </c>
      <c r="B17" s="63" t="s">
        <v>1483</v>
      </c>
      <c r="C17" s="70" t="s">
        <v>1484</v>
      </c>
      <c r="D17" s="66" t="s">
        <v>1485</v>
      </c>
      <c r="E17" s="66" t="s">
        <v>1486</v>
      </c>
      <c r="F17" s="67">
        <v>99</v>
      </c>
      <c r="G17" s="67" t="s">
        <v>1487</v>
      </c>
      <c r="H17" s="67" t="s">
        <v>1488</v>
      </c>
      <c r="I17" s="74"/>
      <c r="J17" s="74">
        <v>0.71061</v>
      </c>
      <c r="K17" s="74"/>
      <c r="L17" s="74">
        <v>50</v>
      </c>
      <c r="M17" s="74">
        <v>0.355</v>
      </c>
      <c r="N17" s="75"/>
      <c r="O17" s="76">
        <f t="shared" si="0"/>
        <v>35.144999999999996</v>
      </c>
      <c r="P17" s="74" t="s">
        <v>1489</v>
      </c>
    </row>
    <row r="18" spans="1:16" ht="39.75" customHeight="1">
      <c r="A18" s="74">
        <v>16</v>
      </c>
      <c r="B18" s="63" t="s">
        <v>1490</v>
      </c>
      <c r="C18" s="64" t="s">
        <v>1491</v>
      </c>
      <c r="D18" s="66" t="s">
        <v>1492</v>
      </c>
      <c r="E18" s="66" t="s">
        <v>1493</v>
      </c>
      <c r="F18" s="67">
        <v>27220</v>
      </c>
      <c r="G18" s="67" t="s">
        <v>1494</v>
      </c>
      <c r="H18" s="67" t="s">
        <v>1495</v>
      </c>
      <c r="I18" s="74"/>
      <c r="J18" s="74">
        <v>0.42818</v>
      </c>
      <c r="K18" s="74"/>
      <c r="L18" s="296">
        <v>52.13</v>
      </c>
      <c r="M18" s="74">
        <v>0.205</v>
      </c>
      <c r="N18" s="75"/>
      <c r="O18" s="76">
        <f>(M18*F18)</f>
        <v>5580.099999999999</v>
      </c>
      <c r="P18" s="74" t="s">
        <v>1496</v>
      </c>
    </row>
    <row r="19" spans="1:16" ht="39.75" customHeight="1">
      <c r="A19" s="74">
        <v>17</v>
      </c>
      <c r="B19" s="63" t="s">
        <v>1497</v>
      </c>
      <c r="C19" s="64" t="s">
        <v>1498</v>
      </c>
      <c r="D19" s="66" t="s">
        <v>1454</v>
      </c>
      <c r="E19" s="66" t="s">
        <v>1257</v>
      </c>
      <c r="F19" s="67">
        <v>7865</v>
      </c>
      <c r="G19" s="67" t="s">
        <v>1499</v>
      </c>
      <c r="H19" s="67" t="s">
        <v>1500</v>
      </c>
      <c r="I19" s="74"/>
      <c r="J19" s="74">
        <v>0.11455</v>
      </c>
      <c r="K19" s="74"/>
      <c r="L19" s="74">
        <v>50</v>
      </c>
      <c r="M19" s="74">
        <v>0.057</v>
      </c>
      <c r="N19" s="75"/>
      <c r="O19" s="76">
        <f t="shared" si="0"/>
        <v>448.305</v>
      </c>
      <c r="P19" s="74" t="s">
        <v>1489</v>
      </c>
    </row>
    <row r="20" spans="1:16" ht="39.75" customHeight="1">
      <c r="A20" s="74">
        <v>18</v>
      </c>
      <c r="B20" s="63" t="s">
        <v>1497</v>
      </c>
      <c r="C20" s="64" t="s">
        <v>1498</v>
      </c>
      <c r="D20" s="71">
        <v>0.0666</v>
      </c>
      <c r="E20" s="66" t="s">
        <v>1501</v>
      </c>
      <c r="F20" s="67">
        <v>195</v>
      </c>
      <c r="G20" s="67" t="s">
        <v>1502</v>
      </c>
      <c r="H20" s="67" t="s">
        <v>1503</v>
      </c>
      <c r="I20" s="74"/>
      <c r="J20" s="74">
        <v>5.72727</v>
      </c>
      <c r="K20" s="74"/>
      <c r="L20" s="74">
        <v>77</v>
      </c>
      <c r="M20" s="74">
        <v>1.317</v>
      </c>
      <c r="N20" s="75"/>
      <c r="O20" s="76">
        <f t="shared" si="0"/>
        <v>256.815</v>
      </c>
      <c r="P20" s="74" t="s">
        <v>1489</v>
      </c>
    </row>
    <row r="21" spans="1:16" ht="39.75" customHeight="1">
      <c r="A21" s="74">
        <v>19</v>
      </c>
      <c r="B21" s="63" t="s">
        <v>1504</v>
      </c>
      <c r="C21" s="68" t="s">
        <v>1505</v>
      </c>
      <c r="D21" s="69" t="s">
        <v>1506</v>
      </c>
      <c r="E21" s="69" t="s">
        <v>1271</v>
      </c>
      <c r="F21" s="67">
        <v>1488</v>
      </c>
      <c r="G21" s="67" t="s">
        <v>1505</v>
      </c>
      <c r="H21" s="67" t="s">
        <v>1507</v>
      </c>
      <c r="I21" s="74"/>
      <c r="J21" s="74">
        <v>0.33</v>
      </c>
      <c r="K21" s="74"/>
      <c r="L21" s="74">
        <v>76.36</v>
      </c>
      <c r="M21" s="74">
        <v>0.078</v>
      </c>
      <c r="N21" s="75"/>
      <c r="O21" s="76">
        <f t="shared" si="0"/>
        <v>116.064</v>
      </c>
      <c r="P21" s="74" t="s">
        <v>1508</v>
      </c>
    </row>
    <row r="22" spans="1:16" ht="39.75" customHeight="1">
      <c r="A22" s="74">
        <v>20</v>
      </c>
      <c r="B22" s="63" t="s">
        <v>1504</v>
      </c>
      <c r="C22" s="68" t="s">
        <v>1505</v>
      </c>
      <c r="D22" s="69" t="s">
        <v>1509</v>
      </c>
      <c r="E22" s="69" t="s">
        <v>1271</v>
      </c>
      <c r="F22" s="67">
        <v>11390</v>
      </c>
      <c r="G22" s="67" t="s">
        <v>1505</v>
      </c>
      <c r="H22" s="67" t="s">
        <v>1510</v>
      </c>
      <c r="I22" s="74"/>
      <c r="J22" s="74">
        <v>0.4</v>
      </c>
      <c r="K22" s="74"/>
      <c r="L22" s="74">
        <v>80.25</v>
      </c>
      <c r="M22" s="74">
        <v>0.079</v>
      </c>
      <c r="N22" s="75"/>
      <c r="O22" s="76">
        <f t="shared" si="0"/>
        <v>899.8100000000001</v>
      </c>
      <c r="P22" s="74" t="s">
        <v>1508</v>
      </c>
    </row>
    <row r="23" spans="1:16" ht="39.75" customHeight="1">
      <c r="A23" s="74">
        <v>21</v>
      </c>
      <c r="B23" s="63" t="s">
        <v>1511</v>
      </c>
      <c r="C23" s="64" t="s">
        <v>1512</v>
      </c>
      <c r="D23" s="66" t="s">
        <v>1513</v>
      </c>
      <c r="E23" s="66" t="s">
        <v>1514</v>
      </c>
      <c r="F23" s="67">
        <v>5616</v>
      </c>
      <c r="G23" s="67" t="s">
        <v>1515</v>
      </c>
      <c r="H23" s="67" t="s">
        <v>1394</v>
      </c>
      <c r="I23" s="74"/>
      <c r="J23" s="74">
        <v>0.20301</v>
      </c>
      <c r="K23" s="74"/>
      <c r="L23" s="74">
        <v>50.2488</v>
      </c>
      <c r="M23" s="74">
        <v>0.101</v>
      </c>
      <c r="N23" s="75"/>
      <c r="O23" s="76">
        <f t="shared" si="0"/>
        <v>567.216</v>
      </c>
      <c r="P23" s="74" t="s">
        <v>1516</v>
      </c>
    </row>
    <row r="24" spans="1:16" ht="39.75" customHeight="1">
      <c r="A24" s="74">
        <v>22</v>
      </c>
      <c r="B24" s="63" t="s">
        <v>1511</v>
      </c>
      <c r="C24" s="64" t="s">
        <v>1512</v>
      </c>
      <c r="D24" s="66" t="s">
        <v>1447</v>
      </c>
      <c r="E24" s="66" t="s">
        <v>1517</v>
      </c>
      <c r="F24" s="67">
        <v>4306</v>
      </c>
      <c r="G24" s="67" t="s">
        <v>1515</v>
      </c>
      <c r="H24" s="67" t="s">
        <v>1518</v>
      </c>
      <c r="I24" s="74"/>
      <c r="J24" s="74">
        <v>0.4545</v>
      </c>
      <c r="K24" s="74"/>
      <c r="L24" s="74">
        <v>50.055</v>
      </c>
      <c r="M24" s="74">
        <v>0.227</v>
      </c>
      <c r="N24" s="75"/>
      <c r="O24" s="76">
        <f t="shared" si="0"/>
        <v>977.462</v>
      </c>
      <c r="P24" s="74" t="s">
        <v>1516</v>
      </c>
    </row>
    <row r="25" spans="1:16" ht="39.75" customHeight="1">
      <c r="A25" s="74">
        <v>23</v>
      </c>
      <c r="B25" s="63" t="s">
        <v>1519</v>
      </c>
      <c r="C25" s="64" t="s">
        <v>1520</v>
      </c>
      <c r="D25" s="65">
        <v>0.01</v>
      </c>
      <c r="E25" s="66" t="s">
        <v>1501</v>
      </c>
      <c r="F25" s="67">
        <v>89</v>
      </c>
      <c r="G25" s="67" t="s">
        <v>1521</v>
      </c>
      <c r="H25" s="67" t="s">
        <v>1503</v>
      </c>
      <c r="I25" s="74"/>
      <c r="J25" s="74">
        <v>8.62727</v>
      </c>
      <c r="K25" s="74"/>
      <c r="L25" s="74">
        <v>50</v>
      </c>
      <c r="M25" s="74">
        <v>4.31363</v>
      </c>
      <c r="N25" s="75"/>
      <c r="O25" s="76">
        <f t="shared" si="0"/>
        <v>383.91307</v>
      </c>
      <c r="P25" s="74" t="s">
        <v>1522</v>
      </c>
    </row>
    <row r="26" spans="1:16" ht="39.75" customHeight="1">
      <c r="A26" s="74">
        <v>24</v>
      </c>
      <c r="B26" s="63" t="s">
        <v>1523</v>
      </c>
      <c r="C26" s="64" t="s">
        <v>1524</v>
      </c>
      <c r="D26" s="66" t="s">
        <v>1513</v>
      </c>
      <c r="E26" s="66" t="s">
        <v>1257</v>
      </c>
      <c r="F26" s="67">
        <v>1785</v>
      </c>
      <c r="G26" s="67" t="s">
        <v>1525</v>
      </c>
      <c r="H26" s="67" t="s">
        <v>1526</v>
      </c>
      <c r="I26" s="74"/>
      <c r="J26" s="74">
        <v>0.22005</v>
      </c>
      <c r="K26" s="74"/>
      <c r="L26" s="74">
        <v>77.278</v>
      </c>
      <c r="M26" s="74">
        <v>0.05</v>
      </c>
      <c r="N26" s="75"/>
      <c r="O26" s="76">
        <f t="shared" si="0"/>
        <v>89.25</v>
      </c>
      <c r="P26" s="74" t="s">
        <v>1425</v>
      </c>
    </row>
    <row r="27" spans="1:16" ht="39.75" customHeight="1">
      <c r="A27" s="74">
        <v>25</v>
      </c>
      <c r="B27" s="63" t="s">
        <v>1523</v>
      </c>
      <c r="C27" s="64" t="s">
        <v>1527</v>
      </c>
      <c r="D27" s="66" t="s">
        <v>1528</v>
      </c>
      <c r="E27" s="66" t="s">
        <v>1271</v>
      </c>
      <c r="F27" s="67">
        <v>22015</v>
      </c>
      <c r="G27" s="67" t="s">
        <v>1525</v>
      </c>
      <c r="H27" s="67" t="s">
        <v>1529</v>
      </c>
      <c r="I27" s="74"/>
      <c r="J27" s="74">
        <v>0.22725</v>
      </c>
      <c r="K27" s="74"/>
      <c r="L27" s="74">
        <v>51.195</v>
      </c>
      <c r="M27" s="74">
        <v>0.11</v>
      </c>
      <c r="N27" s="75"/>
      <c r="O27" s="76">
        <f t="shared" si="0"/>
        <v>2421.65</v>
      </c>
      <c r="P27" s="74" t="s">
        <v>1425</v>
      </c>
    </row>
    <row r="28" spans="1:16" ht="39.75" customHeight="1">
      <c r="A28" s="74">
        <v>26</v>
      </c>
      <c r="B28" s="63" t="s">
        <v>1523</v>
      </c>
      <c r="C28" s="64" t="s">
        <v>1530</v>
      </c>
      <c r="D28" s="71">
        <v>0.004</v>
      </c>
      <c r="E28" s="66" t="s">
        <v>1501</v>
      </c>
      <c r="F28" s="67">
        <v>48</v>
      </c>
      <c r="G28" s="67" t="s">
        <v>1531</v>
      </c>
      <c r="H28" s="67" t="s">
        <v>1532</v>
      </c>
      <c r="I28" s="74"/>
      <c r="J28" s="74">
        <v>5.28129</v>
      </c>
      <c r="K28" s="74"/>
      <c r="L28" s="74">
        <v>71.598</v>
      </c>
      <c r="M28" s="74">
        <v>1.5</v>
      </c>
      <c r="N28" s="75"/>
      <c r="O28" s="76">
        <f t="shared" si="0"/>
        <v>72</v>
      </c>
      <c r="P28" s="74" t="s">
        <v>1425</v>
      </c>
    </row>
    <row r="29" spans="1:16" ht="39.75" customHeight="1">
      <c r="A29" s="74">
        <v>27</v>
      </c>
      <c r="B29" s="63" t="s">
        <v>1523</v>
      </c>
      <c r="C29" s="64" t="s">
        <v>1530</v>
      </c>
      <c r="D29" s="71">
        <v>0.001</v>
      </c>
      <c r="E29" s="66" t="s">
        <v>1533</v>
      </c>
      <c r="F29" s="67">
        <v>57</v>
      </c>
      <c r="G29" s="67" t="s">
        <v>1534</v>
      </c>
      <c r="H29" s="67" t="s">
        <v>1535</v>
      </c>
      <c r="I29" s="74"/>
      <c r="J29" s="74">
        <v>3.0633</v>
      </c>
      <c r="K29" s="74"/>
      <c r="L29" s="74">
        <v>67.356</v>
      </c>
      <c r="M29" s="74">
        <v>1</v>
      </c>
      <c r="N29" s="75"/>
      <c r="O29" s="76">
        <f t="shared" si="0"/>
        <v>57</v>
      </c>
      <c r="P29" s="74" t="s">
        <v>1425</v>
      </c>
    </row>
    <row r="30" spans="1:16" ht="39.75" customHeight="1">
      <c r="A30" s="74">
        <v>28</v>
      </c>
      <c r="B30" s="63" t="s">
        <v>1536</v>
      </c>
      <c r="C30" s="64" t="s">
        <v>1537</v>
      </c>
      <c r="D30" s="66" t="s">
        <v>1513</v>
      </c>
      <c r="E30" s="66" t="s">
        <v>1257</v>
      </c>
      <c r="F30" s="67">
        <v>14172</v>
      </c>
      <c r="G30" s="67" t="s">
        <v>1538</v>
      </c>
      <c r="H30" s="67" t="s">
        <v>1539</v>
      </c>
      <c r="I30" s="74"/>
      <c r="J30" s="74">
        <v>0.12364</v>
      </c>
      <c r="K30" s="74"/>
      <c r="L30" s="74">
        <v>86.25</v>
      </c>
      <c r="M30" s="74">
        <v>0.017</v>
      </c>
      <c r="N30" s="75" t="s">
        <v>1450</v>
      </c>
      <c r="O30" s="76">
        <f t="shared" si="0"/>
        <v>240.924</v>
      </c>
      <c r="P30" s="74" t="s">
        <v>1540</v>
      </c>
    </row>
    <row r="31" spans="1:16" ht="39.75" customHeight="1">
      <c r="A31" s="74">
        <v>29</v>
      </c>
      <c r="B31" s="63" t="s">
        <v>1536</v>
      </c>
      <c r="C31" s="64" t="s">
        <v>1537</v>
      </c>
      <c r="D31" s="71">
        <v>0.001</v>
      </c>
      <c r="E31" s="66" t="s">
        <v>1533</v>
      </c>
      <c r="F31" s="67">
        <v>320</v>
      </c>
      <c r="G31" s="67" t="s">
        <v>1541</v>
      </c>
      <c r="H31" s="67" t="s">
        <v>1542</v>
      </c>
      <c r="I31" s="74"/>
      <c r="J31" s="74">
        <v>3.43</v>
      </c>
      <c r="K31" s="74"/>
      <c r="L31" s="74">
        <v>78.11</v>
      </c>
      <c r="M31" s="74">
        <v>0.75</v>
      </c>
      <c r="N31" s="75"/>
      <c r="O31" s="76">
        <f t="shared" si="0"/>
        <v>240</v>
      </c>
      <c r="P31" s="74" t="s">
        <v>1418</v>
      </c>
    </row>
    <row r="32" spans="1:16" ht="39.75" customHeight="1">
      <c r="A32" s="74">
        <v>30</v>
      </c>
      <c r="B32" s="63" t="s">
        <v>1536</v>
      </c>
      <c r="C32" s="64" t="s">
        <v>1537</v>
      </c>
      <c r="D32" s="71" t="s">
        <v>1543</v>
      </c>
      <c r="E32" s="66" t="s">
        <v>1544</v>
      </c>
      <c r="F32" s="67">
        <v>4624</v>
      </c>
      <c r="G32" s="67" t="s">
        <v>1545</v>
      </c>
      <c r="H32" s="67" t="s">
        <v>1546</v>
      </c>
      <c r="I32" s="74"/>
      <c r="J32" s="74">
        <v>0.6045</v>
      </c>
      <c r="K32" s="74"/>
      <c r="L32" s="74">
        <v>63.5</v>
      </c>
      <c r="M32" s="74">
        <v>0.22</v>
      </c>
      <c r="N32" s="75"/>
      <c r="O32" s="76">
        <f t="shared" si="0"/>
        <v>1017.28</v>
      </c>
      <c r="P32" s="74" t="s">
        <v>1547</v>
      </c>
    </row>
    <row r="33" spans="1:16" ht="39.75" customHeight="1">
      <c r="A33" s="74">
        <v>31</v>
      </c>
      <c r="B33" s="63" t="s">
        <v>1548</v>
      </c>
      <c r="C33" s="64" t="s">
        <v>1549</v>
      </c>
      <c r="D33" s="66" t="s">
        <v>1550</v>
      </c>
      <c r="E33" s="66" t="s">
        <v>1271</v>
      </c>
      <c r="F33" s="67">
        <v>398</v>
      </c>
      <c r="G33" s="67"/>
      <c r="H33" s="67"/>
      <c r="I33" s="74"/>
      <c r="J33" s="74"/>
      <c r="K33" s="74"/>
      <c r="L33" s="74"/>
      <c r="M33" s="74"/>
      <c r="N33" s="75"/>
      <c r="O33" s="76">
        <f t="shared" si="0"/>
        <v>0</v>
      </c>
      <c r="P33" s="74" t="s">
        <v>1336</v>
      </c>
    </row>
    <row r="34" spans="1:16" ht="39.75" customHeight="1">
      <c r="A34" s="74">
        <v>32</v>
      </c>
      <c r="B34" s="63" t="s">
        <v>1551</v>
      </c>
      <c r="C34" s="64" t="s">
        <v>1552</v>
      </c>
      <c r="D34" s="66" t="s">
        <v>1283</v>
      </c>
      <c r="E34" s="66" t="s">
        <v>1257</v>
      </c>
      <c r="F34" s="67">
        <v>595</v>
      </c>
      <c r="G34" s="67" t="s">
        <v>1553</v>
      </c>
      <c r="H34" s="67" t="s">
        <v>1554</v>
      </c>
      <c r="I34" s="74"/>
      <c r="J34" s="74">
        <v>0.266</v>
      </c>
      <c r="K34" s="74"/>
      <c r="L34" s="74">
        <v>78.2</v>
      </c>
      <c r="M34" s="74">
        <v>0.058</v>
      </c>
      <c r="N34" s="75"/>
      <c r="O34" s="76">
        <f t="shared" si="0"/>
        <v>34.510000000000005</v>
      </c>
      <c r="P34" s="74" t="s">
        <v>1555</v>
      </c>
    </row>
    <row r="35" spans="1:16" ht="39.75" customHeight="1">
      <c r="A35" s="74">
        <v>33</v>
      </c>
      <c r="B35" s="63" t="s">
        <v>1551</v>
      </c>
      <c r="C35" s="64" t="s">
        <v>1552</v>
      </c>
      <c r="D35" s="66" t="s">
        <v>1556</v>
      </c>
      <c r="E35" s="66" t="s">
        <v>1486</v>
      </c>
      <c r="F35" s="67">
        <v>275</v>
      </c>
      <c r="G35" s="67" t="s">
        <v>1553</v>
      </c>
      <c r="H35" s="67" t="s">
        <v>1557</v>
      </c>
      <c r="I35" s="74"/>
      <c r="J35" s="74">
        <v>0.53667</v>
      </c>
      <c r="K35" s="74"/>
      <c r="L35" s="74">
        <v>50.06</v>
      </c>
      <c r="M35" s="74">
        <v>0.268</v>
      </c>
      <c r="N35" s="75"/>
      <c r="O35" s="76">
        <f t="shared" si="0"/>
        <v>73.7</v>
      </c>
      <c r="P35" s="74" t="s">
        <v>1555</v>
      </c>
    </row>
    <row r="36" spans="1:16" ht="39.75" customHeight="1">
      <c r="A36" s="74">
        <v>34</v>
      </c>
      <c r="B36" s="63" t="s">
        <v>1558</v>
      </c>
      <c r="C36" s="64" t="s">
        <v>1559</v>
      </c>
      <c r="D36" s="66" t="s">
        <v>1560</v>
      </c>
      <c r="E36" s="66" t="s">
        <v>1271</v>
      </c>
      <c r="F36" s="67">
        <v>320</v>
      </c>
      <c r="G36" s="67" t="s">
        <v>1561</v>
      </c>
      <c r="H36" s="67" t="s">
        <v>1562</v>
      </c>
      <c r="I36" s="74"/>
      <c r="J36" s="74">
        <v>19.12727</v>
      </c>
      <c r="K36" s="74"/>
      <c r="L36" s="74">
        <v>58.18013</v>
      </c>
      <c r="M36" s="74">
        <v>7.999</v>
      </c>
      <c r="N36" s="75"/>
      <c r="O36" s="76">
        <f t="shared" si="0"/>
        <v>2559.68</v>
      </c>
      <c r="P36" s="74" t="s">
        <v>1331</v>
      </c>
    </row>
    <row r="37" spans="1:16" ht="39.75" customHeight="1">
      <c r="A37" s="74">
        <v>35</v>
      </c>
      <c r="B37" s="63" t="s">
        <v>1563</v>
      </c>
      <c r="C37" s="64" t="s">
        <v>1564</v>
      </c>
      <c r="D37" s="66" t="s">
        <v>1565</v>
      </c>
      <c r="E37" s="66" t="s">
        <v>1271</v>
      </c>
      <c r="F37" s="67">
        <v>114</v>
      </c>
      <c r="G37" s="67" t="s">
        <v>1566</v>
      </c>
      <c r="H37" s="67" t="s">
        <v>1567</v>
      </c>
      <c r="I37" s="74"/>
      <c r="J37" s="74">
        <v>29.04255</v>
      </c>
      <c r="K37" s="74"/>
      <c r="L37" s="74">
        <v>58.681</v>
      </c>
      <c r="M37" s="74">
        <v>12</v>
      </c>
      <c r="N37" s="75"/>
      <c r="O37" s="76">
        <f t="shared" si="0"/>
        <v>1368</v>
      </c>
      <c r="P37" s="74" t="s">
        <v>1333</v>
      </c>
    </row>
    <row r="38" spans="1:16" ht="39.75" customHeight="1">
      <c r="A38" s="74">
        <v>36</v>
      </c>
      <c r="B38" s="63" t="s">
        <v>1568</v>
      </c>
      <c r="C38" s="64" t="s">
        <v>1569</v>
      </c>
      <c r="D38" s="66" t="s">
        <v>1570</v>
      </c>
      <c r="E38" s="66" t="s">
        <v>1271</v>
      </c>
      <c r="F38" s="67">
        <v>9</v>
      </c>
      <c r="G38" s="67" t="s">
        <v>1571</v>
      </c>
      <c r="H38" s="67" t="s">
        <v>1572</v>
      </c>
      <c r="I38" s="74"/>
      <c r="J38" s="74"/>
      <c r="K38" s="74">
        <v>68.4</v>
      </c>
      <c r="L38" s="74">
        <v>36.83</v>
      </c>
      <c r="M38" s="74">
        <v>43.21</v>
      </c>
      <c r="N38" s="75"/>
      <c r="O38" s="76">
        <f t="shared" si="0"/>
        <v>388.89</v>
      </c>
      <c r="P38" s="74" t="s">
        <v>1329</v>
      </c>
    </row>
    <row r="39" spans="1:16" ht="39.75" customHeight="1">
      <c r="A39" s="74">
        <v>37</v>
      </c>
      <c r="B39" s="63" t="s">
        <v>1573</v>
      </c>
      <c r="C39" s="64" t="s">
        <v>1574</v>
      </c>
      <c r="D39" s="66" t="s">
        <v>1428</v>
      </c>
      <c r="E39" s="66" t="s">
        <v>1257</v>
      </c>
      <c r="F39" s="67">
        <v>3627</v>
      </c>
      <c r="G39" s="67" t="s">
        <v>1575</v>
      </c>
      <c r="H39" s="67" t="s">
        <v>1430</v>
      </c>
      <c r="I39" s="74"/>
      <c r="J39" s="74">
        <v>0.201</v>
      </c>
      <c r="K39" s="74"/>
      <c r="L39" s="74">
        <v>93.05</v>
      </c>
      <c r="M39" s="74">
        <v>0.014</v>
      </c>
      <c r="N39" s="75"/>
      <c r="O39" s="76">
        <f t="shared" si="0"/>
        <v>50.778</v>
      </c>
      <c r="P39" s="74" t="s">
        <v>1576</v>
      </c>
    </row>
    <row r="40" spans="1:16" ht="39.75" customHeight="1">
      <c r="A40" s="74">
        <v>38</v>
      </c>
      <c r="B40" s="63" t="s">
        <v>1573</v>
      </c>
      <c r="C40" s="64" t="s">
        <v>1577</v>
      </c>
      <c r="D40" s="66" t="s">
        <v>1433</v>
      </c>
      <c r="E40" s="66" t="s">
        <v>1257</v>
      </c>
      <c r="F40" s="67">
        <v>4528</v>
      </c>
      <c r="G40" s="67" t="s">
        <v>1575</v>
      </c>
      <c r="H40" s="67" t="s">
        <v>1578</v>
      </c>
      <c r="I40" s="74"/>
      <c r="J40" s="74">
        <v>0.2995</v>
      </c>
      <c r="K40" s="74"/>
      <c r="L40" s="74">
        <v>85.31</v>
      </c>
      <c r="M40" s="74">
        <v>0.044</v>
      </c>
      <c r="N40" s="75"/>
      <c r="O40" s="76">
        <f t="shared" si="0"/>
        <v>199.232</v>
      </c>
      <c r="P40" s="74" t="s">
        <v>1576</v>
      </c>
    </row>
    <row r="41" spans="1:16" ht="39.75" customHeight="1">
      <c r="A41" s="74">
        <v>39</v>
      </c>
      <c r="B41" s="63" t="s">
        <v>1573</v>
      </c>
      <c r="C41" s="64" t="s">
        <v>1579</v>
      </c>
      <c r="D41" s="66" t="s">
        <v>1580</v>
      </c>
      <c r="E41" s="66" t="s">
        <v>1257</v>
      </c>
      <c r="F41" s="67">
        <v>9492</v>
      </c>
      <c r="G41" s="67" t="s">
        <v>1581</v>
      </c>
      <c r="H41" s="67" t="s">
        <v>1582</v>
      </c>
      <c r="I41" s="74"/>
      <c r="J41" s="74">
        <v>0.5086</v>
      </c>
      <c r="K41" s="74"/>
      <c r="L41" s="74">
        <v>83.49</v>
      </c>
      <c r="M41" s="74">
        <v>0.084</v>
      </c>
      <c r="N41" s="75"/>
      <c r="O41" s="76">
        <f t="shared" si="0"/>
        <v>797.3280000000001</v>
      </c>
      <c r="P41" s="74" t="s">
        <v>1576</v>
      </c>
    </row>
    <row r="42" spans="1:16" ht="39.75" customHeight="1">
      <c r="A42" s="74">
        <v>40</v>
      </c>
      <c r="B42" s="63" t="s">
        <v>1583</v>
      </c>
      <c r="C42" s="64" t="s">
        <v>1584</v>
      </c>
      <c r="D42" s="71">
        <v>0.667</v>
      </c>
      <c r="E42" s="66" t="s">
        <v>1585</v>
      </c>
      <c r="F42" s="67">
        <v>495924</v>
      </c>
      <c r="G42" s="67" t="s">
        <v>1586</v>
      </c>
      <c r="H42" s="67" t="s">
        <v>1444</v>
      </c>
      <c r="I42" s="73" t="s">
        <v>1587</v>
      </c>
      <c r="J42" s="73">
        <v>0.0327</v>
      </c>
      <c r="K42" s="73"/>
      <c r="L42" s="74">
        <v>78.92</v>
      </c>
      <c r="M42" s="74">
        <v>0.006</v>
      </c>
      <c r="N42" s="75"/>
      <c r="O42" s="76">
        <f t="shared" si="0"/>
        <v>2975.544</v>
      </c>
      <c r="P42" s="74" t="s">
        <v>1341</v>
      </c>
    </row>
    <row r="43" spans="1:16" ht="39.75" customHeight="1">
      <c r="A43" s="74">
        <v>41</v>
      </c>
      <c r="B43" s="63" t="s">
        <v>1588</v>
      </c>
      <c r="C43" s="72" t="s">
        <v>1589</v>
      </c>
      <c r="D43" s="69" t="s">
        <v>1590</v>
      </c>
      <c r="E43" s="69" t="s">
        <v>1591</v>
      </c>
      <c r="F43" s="67">
        <v>12892</v>
      </c>
      <c r="G43" s="67" t="s">
        <v>1592</v>
      </c>
      <c r="H43" s="67" t="s">
        <v>1593</v>
      </c>
      <c r="I43" s="73" t="s">
        <v>1594</v>
      </c>
      <c r="J43" s="73">
        <v>0.034</v>
      </c>
      <c r="K43" s="73"/>
      <c r="L43" s="74">
        <v>85.58</v>
      </c>
      <c r="M43" s="74">
        <v>0.004</v>
      </c>
      <c r="N43" s="75"/>
      <c r="O43" s="76">
        <f t="shared" si="0"/>
        <v>51.568</v>
      </c>
      <c r="P43" s="74" t="s">
        <v>1472</v>
      </c>
    </row>
    <row r="44" spans="1:16" ht="39.75" customHeight="1">
      <c r="A44" s="74">
        <v>42</v>
      </c>
      <c r="B44" s="63" t="s">
        <v>1588</v>
      </c>
      <c r="C44" s="72" t="s">
        <v>1595</v>
      </c>
      <c r="D44" s="69" t="s">
        <v>1596</v>
      </c>
      <c r="E44" s="69" t="s">
        <v>1591</v>
      </c>
      <c r="F44" s="67">
        <v>3519</v>
      </c>
      <c r="G44" s="67" t="s">
        <v>1597</v>
      </c>
      <c r="H44" s="67" t="s">
        <v>1598</v>
      </c>
      <c r="I44" s="74"/>
      <c r="J44" s="74">
        <v>2.6659</v>
      </c>
      <c r="K44" s="74"/>
      <c r="L44" s="74">
        <v>80.89</v>
      </c>
      <c r="M44" s="74">
        <v>0.51</v>
      </c>
      <c r="N44" s="75"/>
      <c r="O44" s="76">
        <f t="shared" si="0"/>
        <v>1794.69</v>
      </c>
      <c r="P44" s="74" t="s">
        <v>1599</v>
      </c>
    </row>
    <row r="45" spans="1:16" ht="39.75" customHeight="1">
      <c r="A45" s="74">
        <v>43</v>
      </c>
      <c r="B45" s="63" t="s">
        <v>1600</v>
      </c>
      <c r="C45" s="64" t="s">
        <v>1601</v>
      </c>
      <c r="D45" s="66" t="s">
        <v>1602</v>
      </c>
      <c r="E45" s="66" t="s">
        <v>1422</v>
      </c>
      <c r="F45" s="67">
        <v>545</v>
      </c>
      <c r="G45" s="67" t="s">
        <v>1603</v>
      </c>
      <c r="H45" s="67" t="s">
        <v>1604</v>
      </c>
      <c r="I45" s="74"/>
      <c r="J45" s="74">
        <v>5.77273</v>
      </c>
      <c r="K45" s="74"/>
      <c r="L45" s="74">
        <v>50.11</v>
      </c>
      <c r="M45" s="74">
        <v>2.88</v>
      </c>
      <c r="N45" s="75"/>
      <c r="O45" s="76">
        <f t="shared" si="0"/>
        <v>1569.6</v>
      </c>
      <c r="P45" s="74" t="s">
        <v>1605</v>
      </c>
    </row>
    <row r="46" spans="1:16" ht="39.75" customHeight="1">
      <c r="A46" s="74">
        <v>44</v>
      </c>
      <c r="B46" s="63" t="s">
        <v>1606</v>
      </c>
      <c r="C46" s="64" t="s">
        <v>1607</v>
      </c>
      <c r="D46" s="66" t="s">
        <v>1602</v>
      </c>
      <c r="E46" s="66" t="s">
        <v>1608</v>
      </c>
      <c r="F46" s="67">
        <v>9</v>
      </c>
      <c r="G46" s="67" t="s">
        <v>1609</v>
      </c>
      <c r="H46" s="67" t="s">
        <v>1610</v>
      </c>
      <c r="I46" s="74"/>
      <c r="J46" s="74">
        <v>5.42727</v>
      </c>
      <c r="K46" s="74"/>
      <c r="L46" s="74">
        <v>50.07</v>
      </c>
      <c r="M46" s="74">
        <v>2.71</v>
      </c>
      <c r="N46" s="75"/>
      <c r="O46" s="76">
        <f t="shared" si="0"/>
        <v>24.39</v>
      </c>
      <c r="P46" s="74" t="s">
        <v>1605</v>
      </c>
    </row>
    <row r="47" spans="1:16" ht="39.75" customHeight="1">
      <c r="A47" s="74">
        <v>45</v>
      </c>
      <c r="B47" s="63" t="s">
        <v>1611</v>
      </c>
      <c r="C47" s="64" t="s">
        <v>1612</v>
      </c>
      <c r="D47" s="66" t="s">
        <v>1613</v>
      </c>
      <c r="E47" s="66" t="s">
        <v>1257</v>
      </c>
      <c r="F47" s="67">
        <v>13541</v>
      </c>
      <c r="G47" s="67" t="s">
        <v>1614</v>
      </c>
      <c r="H47" s="67" t="s">
        <v>1615</v>
      </c>
      <c r="I47" s="74"/>
      <c r="J47" s="74">
        <v>0.66364</v>
      </c>
      <c r="K47" s="74"/>
      <c r="L47" s="74">
        <v>62.33</v>
      </c>
      <c r="M47" s="74">
        <v>0.25</v>
      </c>
      <c r="N47" s="75"/>
      <c r="O47" s="76">
        <f t="shared" si="0"/>
        <v>3385.25</v>
      </c>
      <c r="P47" s="74" t="s">
        <v>1337</v>
      </c>
    </row>
    <row r="48" spans="1:16" ht="39.75" customHeight="1">
      <c r="A48" s="74">
        <v>46</v>
      </c>
      <c r="B48" s="63" t="s">
        <v>1616</v>
      </c>
      <c r="C48" s="64" t="s">
        <v>1617</v>
      </c>
      <c r="D48" s="66" t="s">
        <v>1618</v>
      </c>
      <c r="E48" s="66" t="s">
        <v>1257</v>
      </c>
      <c r="F48" s="67">
        <v>8854</v>
      </c>
      <c r="G48" s="67" t="s">
        <v>1619</v>
      </c>
      <c r="H48" s="67" t="s">
        <v>1620</v>
      </c>
      <c r="I48" s="74"/>
      <c r="J48" s="74">
        <v>0.12727</v>
      </c>
      <c r="K48" s="74"/>
      <c r="L48" s="74">
        <v>52.86</v>
      </c>
      <c r="M48" s="74">
        <v>0.06</v>
      </c>
      <c r="N48" s="75"/>
      <c r="O48" s="76">
        <f t="shared" si="0"/>
        <v>531.24</v>
      </c>
      <c r="P48" s="74" t="s">
        <v>1340</v>
      </c>
    </row>
    <row r="49" spans="1:16" ht="39.75" customHeight="1">
      <c r="A49" s="74">
        <v>47</v>
      </c>
      <c r="B49" s="63" t="s">
        <v>1621</v>
      </c>
      <c r="C49" s="64" t="s">
        <v>1622</v>
      </c>
      <c r="D49" s="66" t="s">
        <v>1623</v>
      </c>
      <c r="E49" s="66" t="s">
        <v>1624</v>
      </c>
      <c r="F49" s="67">
        <v>102</v>
      </c>
      <c r="G49" s="67" t="s">
        <v>1625</v>
      </c>
      <c r="H49" s="67" t="s">
        <v>1626</v>
      </c>
      <c r="I49" s="74"/>
      <c r="J49" s="74">
        <v>3.28182</v>
      </c>
      <c r="K49" s="74"/>
      <c r="L49" s="74">
        <v>99.96953</v>
      </c>
      <c r="M49" s="74">
        <v>0.001</v>
      </c>
      <c r="N49" s="75" t="s">
        <v>1450</v>
      </c>
      <c r="O49" s="76">
        <f t="shared" si="0"/>
        <v>0.10200000000000001</v>
      </c>
      <c r="P49" s="74" t="s">
        <v>1338</v>
      </c>
    </row>
    <row r="50" spans="1:16" ht="39.75" customHeight="1">
      <c r="A50" s="74">
        <v>48</v>
      </c>
      <c r="B50" s="63" t="s">
        <v>1621</v>
      </c>
      <c r="C50" s="64" t="s">
        <v>1627</v>
      </c>
      <c r="D50" s="66" t="s">
        <v>1628</v>
      </c>
      <c r="E50" s="66" t="s">
        <v>1257</v>
      </c>
      <c r="F50" s="67">
        <v>4859</v>
      </c>
      <c r="G50" s="67" t="s">
        <v>1629</v>
      </c>
      <c r="H50" s="67" t="s">
        <v>1630</v>
      </c>
      <c r="I50" s="74"/>
      <c r="J50" s="74">
        <v>0.35</v>
      </c>
      <c r="K50" s="74"/>
      <c r="L50" s="74">
        <v>81.01</v>
      </c>
      <c r="M50" s="74">
        <v>0.067</v>
      </c>
      <c r="N50" s="75"/>
      <c r="O50" s="76">
        <f t="shared" si="0"/>
        <v>325.553</v>
      </c>
      <c r="P50" s="74" t="s">
        <v>1631</v>
      </c>
    </row>
    <row r="51" spans="1:16" ht="39.75" customHeight="1">
      <c r="A51" s="74">
        <v>49</v>
      </c>
      <c r="B51" s="63" t="s">
        <v>1632</v>
      </c>
      <c r="C51" s="64" t="s">
        <v>1633</v>
      </c>
      <c r="D51" s="66" t="s">
        <v>1634</v>
      </c>
      <c r="E51" s="66" t="s">
        <v>1635</v>
      </c>
      <c r="F51" s="67">
        <v>468</v>
      </c>
      <c r="G51" s="67" t="s">
        <v>1636</v>
      </c>
      <c r="H51" s="67" t="s">
        <v>1637</v>
      </c>
      <c r="I51" s="74"/>
      <c r="J51" s="74">
        <v>0.68</v>
      </c>
      <c r="K51" s="74"/>
      <c r="L51" s="74">
        <v>75.03</v>
      </c>
      <c r="M51" s="74">
        <v>0.17</v>
      </c>
      <c r="N51" s="75"/>
      <c r="O51" s="76">
        <f t="shared" si="0"/>
        <v>79.56</v>
      </c>
      <c r="P51" s="74" t="s">
        <v>1332</v>
      </c>
    </row>
    <row r="52" spans="1:16" ht="39.75" customHeight="1">
      <c r="A52" s="74">
        <v>50</v>
      </c>
      <c r="B52" s="63" t="s">
        <v>1632</v>
      </c>
      <c r="C52" s="64" t="s">
        <v>1633</v>
      </c>
      <c r="D52" s="66" t="s">
        <v>1638</v>
      </c>
      <c r="E52" s="66" t="s">
        <v>1591</v>
      </c>
      <c r="F52" s="67">
        <v>6478</v>
      </c>
      <c r="G52" s="67" t="s">
        <v>1636</v>
      </c>
      <c r="H52" s="67" t="s">
        <v>1639</v>
      </c>
      <c r="I52" s="74"/>
      <c r="J52" s="74">
        <v>0.93</v>
      </c>
      <c r="K52" s="74"/>
      <c r="L52" s="74">
        <v>60</v>
      </c>
      <c r="M52" s="74">
        <v>0.372</v>
      </c>
      <c r="N52" s="75"/>
      <c r="O52" s="76">
        <f t="shared" si="0"/>
        <v>2409.816</v>
      </c>
      <c r="P52" s="74" t="s">
        <v>1332</v>
      </c>
    </row>
    <row r="53" spans="1:16" ht="39.75" customHeight="1">
      <c r="A53" s="74">
        <v>51</v>
      </c>
      <c r="B53" s="63" t="s">
        <v>1640</v>
      </c>
      <c r="C53" s="64" t="s">
        <v>1641</v>
      </c>
      <c r="D53" s="66" t="s">
        <v>1642</v>
      </c>
      <c r="E53" s="66" t="s">
        <v>1643</v>
      </c>
      <c r="F53" s="67">
        <v>13359</v>
      </c>
      <c r="G53" s="67" t="s">
        <v>1644</v>
      </c>
      <c r="H53" s="67" t="s">
        <v>1645</v>
      </c>
      <c r="I53" s="74"/>
      <c r="J53" s="74"/>
      <c r="K53" s="74"/>
      <c r="L53" s="74"/>
      <c r="M53" s="74">
        <v>0.1</v>
      </c>
      <c r="N53" s="75"/>
      <c r="O53" s="76">
        <f t="shared" si="0"/>
        <v>1335.9</v>
      </c>
      <c r="P53" s="74" t="s">
        <v>1425</v>
      </c>
    </row>
    <row r="54" spans="1:16" ht="39.75" customHeight="1">
      <c r="A54" s="74">
        <v>52</v>
      </c>
      <c r="B54" s="63" t="s">
        <v>1646</v>
      </c>
      <c r="C54" s="64" t="s">
        <v>1647</v>
      </c>
      <c r="D54" s="66" t="s">
        <v>1428</v>
      </c>
      <c r="E54" s="66" t="s">
        <v>1257</v>
      </c>
      <c r="F54" s="67">
        <v>276533</v>
      </c>
      <c r="G54" s="67"/>
      <c r="H54" s="67"/>
      <c r="I54" s="74"/>
      <c r="J54" s="74"/>
      <c r="K54" s="74"/>
      <c r="L54" s="74"/>
      <c r="M54" s="74"/>
      <c r="N54" s="74"/>
      <c r="O54" s="76">
        <f t="shared" si="0"/>
        <v>0</v>
      </c>
      <c r="P54" s="74" t="s">
        <v>1336</v>
      </c>
    </row>
    <row r="55" spans="1:16" ht="48" customHeight="1">
      <c r="A55" s="74">
        <v>53</v>
      </c>
      <c r="B55" s="63" t="s">
        <v>1646</v>
      </c>
      <c r="C55" s="64" t="s">
        <v>1648</v>
      </c>
      <c r="D55" s="69" t="s">
        <v>1433</v>
      </c>
      <c r="E55" s="66" t="s">
        <v>1257</v>
      </c>
      <c r="F55" s="67">
        <v>99167</v>
      </c>
      <c r="G55" s="67"/>
      <c r="H55" s="67"/>
      <c r="I55" s="74"/>
      <c r="J55" s="74"/>
      <c r="K55" s="74"/>
      <c r="L55" s="74"/>
      <c r="M55" s="74"/>
      <c r="N55" s="74"/>
      <c r="O55" s="76">
        <f t="shared" si="0"/>
        <v>0</v>
      </c>
      <c r="P55" s="74" t="s">
        <v>1336</v>
      </c>
    </row>
    <row r="56" spans="1:16" ht="39.75" customHeight="1">
      <c r="A56" s="74">
        <v>54</v>
      </c>
      <c r="B56" s="77" t="s">
        <v>1649</v>
      </c>
      <c r="C56" s="64" t="s">
        <v>1650</v>
      </c>
      <c r="D56" s="66" t="s">
        <v>1651</v>
      </c>
      <c r="E56" s="66" t="s">
        <v>1652</v>
      </c>
      <c r="F56" s="67">
        <v>1048</v>
      </c>
      <c r="G56" s="67" t="s">
        <v>1653</v>
      </c>
      <c r="H56" s="67" t="s">
        <v>1654</v>
      </c>
      <c r="I56" s="74"/>
      <c r="J56" s="74">
        <v>14.08</v>
      </c>
      <c r="K56" s="74" t="s">
        <v>1655</v>
      </c>
      <c r="L56" s="74">
        <v>36.65</v>
      </c>
      <c r="M56" s="74">
        <v>8.92</v>
      </c>
      <c r="N56" s="74" t="s">
        <v>1450</v>
      </c>
      <c r="O56" s="76">
        <f t="shared" si="0"/>
        <v>9348.16</v>
      </c>
      <c r="P56" s="297" t="s">
        <v>1656</v>
      </c>
    </row>
    <row r="57" spans="1:16" ht="39.75" customHeight="1">
      <c r="A57" s="74">
        <v>55</v>
      </c>
      <c r="B57" s="77" t="s">
        <v>1649</v>
      </c>
      <c r="C57" s="64" t="s">
        <v>1657</v>
      </c>
      <c r="D57" s="66" t="s">
        <v>1658</v>
      </c>
      <c r="E57" s="64" t="s">
        <v>1659</v>
      </c>
      <c r="F57" s="67">
        <v>217</v>
      </c>
      <c r="G57" s="67" t="s">
        <v>1660</v>
      </c>
      <c r="H57" s="67" t="s">
        <v>1661</v>
      </c>
      <c r="I57" s="74"/>
      <c r="J57" s="74"/>
      <c r="K57" s="74">
        <v>4.05</v>
      </c>
      <c r="L57" s="74">
        <v>0</v>
      </c>
      <c r="M57" s="74">
        <v>4.05</v>
      </c>
      <c r="N57" s="74"/>
      <c r="O57" s="76">
        <f t="shared" si="0"/>
        <v>878.8499999999999</v>
      </c>
      <c r="P57" s="74" t="s">
        <v>1662</v>
      </c>
    </row>
    <row r="58" spans="1:16" ht="39.75" customHeight="1">
      <c r="A58" s="74">
        <v>56</v>
      </c>
      <c r="B58" s="63" t="s">
        <v>1663</v>
      </c>
      <c r="C58" s="70" t="s">
        <v>1664</v>
      </c>
      <c r="D58" s="69" t="s">
        <v>1665</v>
      </c>
      <c r="E58" s="69" t="s">
        <v>1267</v>
      </c>
      <c r="F58" s="67">
        <v>513</v>
      </c>
      <c r="G58" s="67" t="s">
        <v>1666</v>
      </c>
      <c r="H58" s="67" t="s">
        <v>1667</v>
      </c>
      <c r="I58" s="74"/>
      <c r="J58" s="74"/>
      <c r="K58" s="74">
        <v>21.13</v>
      </c>
      <c r="L58" s="74">
        <v>0</v>
      </c>
      <c r="M58" s="74">
        <v>21.13</v>
      </c>
      <c r="N58" s="74"/>
      <c r="O58" s="76">
        <f t="shared" si="0"/>
        <v>10839.689999999999</v>
      </c>
      <c r="P58" s="74" t="s">
        <v>1662</v>
      </c>
    </row>
    <row r="59" spans="1:16" ht="39.75" customHeight="1">
      <c r="A59" s="74">
        <v>57</v>
      </c>
      <c r="B59" s="63" t="s">
        <v>1668</v>
      </c>
      <c r="C59" s="68" t="s">
        <v>1669</v>
      </c>
      <c r="D59" s="69" t="s">
        <v>1670</v>
      </c>
      <c r="E59" s="66" t="s">
        <v>1267</v>
      </c>
      <c r="F59" s="67">
        <v>160</v>
      </c>
      <c r="G59" s="67" t="s">
        <v>1671</v>
      </c>
      <c r="H59" s="67" t="s">
        <v>1667</v>
      </c>
      <c r="I59" s="74"/>
      <c r="J59" s="74"/>
      <c r="K59" s="74">
        <v>8.92</v>
      </c>
      <c r="L59" s="74">
        <v>0</v>
      </c>
      <c r="M59" s="74">
        <v>8.92</v>
      </c>
      <c r="N59" s="74" t="s">
        <v>1450</v>
      </c>
      <c r="O59" s="76">
        <f t="shared" si="0"/>
        <v>1427.2</v>
      </c>
      <c r="P59" s="74" t="s">
        <v>1662</v>
      </c>
    </row>
    <row r="60" spans="1:16" ht="39.75" customHeight="1">
      <c r="A60" s="74">
        <v>58</v>
      </c>
      <c r="B60" s="78" t="s">
        <v>1668</v>
      </c>
      <c r="C60" s="79" t="s">
        <v>1672</v>
      </c>
      <c r="D60" s="69" t="s">
        <v>1670</v>
      </c>
      <c r="E60" s="66" t="s">
        <v>1673</v>
      </c>
      <c r="F60" s="67">
        <v>26</v>
      </c>
      <c r="G60" s="67"/>
      <c r="H60" s="67"/>
      <c r="I60" s="74"/>
      <c r="J60" s="74"/>
      <c r="K60" s="74"/>
      <c r="L60" s="74"/>
      <c r="M60" s="74"/>
      <c r="N60" s="74"/>
      <c r="O60" s="76">
        <f t="shared" si="0"/>
        <v>0</v>
      </c>
      <c r="P60" s="74" t="s">
        <v>1336</v>
      </c>
    </row>
    <row r="61" spans="1:16" ht="39.75" customHeight="1">
      <c r="A61" s="74">
        <v>59</v>
      </c>
      <c r="B61" s="63" t="s">
        <v>1674</v>
      </c>
      <c r="C61" s="68" t="s">
        <v>1675</v>
      </c>
      <c r="D61" s="66" t="s">
        <v>1676</v>
      </c>
      <c r="E61" s="66" t="s">
        <v>1673</v>
      </c>
      <c r="F61" s="67">
        <v>38</v>
      </c>
      <c r="G61" s="67" t="s">
        <v>1677</v>
      </c>
      <c r="H61" s="67" t="s">
        <v>1667</v>
      </c>
      <c r="I61" s="74"/>
      <c r="J61" s="74"/>
      <c r="K61" s="74">
        <v>8.92</v>
      </c>
      <c r="L61" s="74">
        <v>0</v>
      </c>
      <c r="M61" s="74">
        <v>8.92</v>
      </c>
      <c r="N61" s="74" t="s">
        <v>1450</v>
      </c>
      <c r="O61" s="76">
        <f t="shared" si="0"/>
        <v>338.96</v>
      </c>
      <c r="P61" s="74" t="s">
        <v>1662</v>
      </c>
    </row>
    <row r="62" spans="1:16" ht="39.75" customHeight="1">
      <c r="A62" s="74">
        <v>60</v>
      </c>
      <c r="B62" s="78" t="s">
        <v>1678</v>
      </c>
      <c r="C62" s="68" t="s">
        <v>1679</v>
      </c>
      <c r="D62" s="69" t="s">
        <v>1680</v>
      </c>
      <c r="E62" s="69" t="s">
        <v>1673</v>
      </c>
      <c r="F62" s="67">
        <v>152</v>
      </c>
      <c r="G62" s="67" t="s">
        <v>1681</v>
      </c>
      <c r="H62" s="67" t="s">
        <v>1682</v>
      </c>
      <c r="I62" s="74"/>
      <c r="J62" s="74">
        <v>49.87683</v>
      </c>
      <c r="K62" s="74" t="s">
        <v>1655</v>
      </c>
      <c r="L62" s="74">
        <v>41.35</v>
      </c>
      <c r="M62" s="74">
        <v>29.25</v>
      </c>
      <c r="N62" s="74"/>
      <c r="O62" s="76">
        <f t="shared" si="0"/>
        <v>4446</v>
      </c>
      <c r="P62" s="74" t="s">
        <v>1425</v>
      </c>
    </row>
    <row r="63" spans="1:16" ht="39.75" customHeight="1">
      <c r="A63" s="74">
        <v>61</v>
      </c>
      <c r="B63" s="78" t="s">
        <v>1678</v>
      </c>
      <c r="C63" s="68" t="s">
        <v>1683</v>
      </c>
      <c r="D63" s="69" t="s">
        <v>1684</v>
      </c>
      <c r="E63" s="69" t="s">
        <v>1659</v>
      </c>
      <c r="F63" s="67">
        <v>8137</v>
      </c>
      <c r="G63" s="67" t="s">
        <v>1681</v>
      </c>
      <c r="H63" s="67" t="s">
        <v>1685</v>
      </c>
      <c r="I63" s="74"/>
      <c r="J63" s="74">
        <v>14.96578</v>
      </c>
      <c r="K63" s="74" t="s">
        <v>1655</v>
      </c>
      <c r="L63" s="74">
        <v>41.35</v>
      </c>
      <c r="M63" s="74">
        <v>8.778</v>
      </c>
      <c r="N63" s="74"/>
      <c r="O63" s="76">
        <f t="shared" si="0"/>
        <v>71426.58600000001</v>
      </c>
      <c r="P63" s="74" t="s">
        <v>1425</v>
      </c>
    </row>
    <row r="64" spans="1:16" ht="39.75" customHeight="1">
      <c r="A64" s="74">
        <v>62</v>
      </c>
      <c r="B64" s="78" t="s">
        <v>1678</v>
      </c>
      <c r="C64" s="68" t="s">
        <v>1686</v>
      </c>
      <c r="D64" s="69" t="s">
        <v>1687</v>
      </c>
      <c r="E64" s="69" t="s">
        <v>1242</v>
      </c>
      <c r="F64" s="67">
        <v>425</v>
      </c>
      <c r="G64" s="67" t="s">
        <v>1688</v>
      </c>
      <c r="H64" s="67" t="s">
        <v>1689</v>
      </c>
      <c r="I64" s="74"/>
      <c r="J64" s="74">
        <v>14.966</v>
      </c>
      <c r="K64" s="74" t="s">
        <v>1655</v>
      </c>
      <c r="L64" s="74">
        <v>41.34</v>
      </c>
      <c r="M64" s="74">
        <v>8.78</v>
      </c>
      <c r="N64" s="74"/>
      <c r="O64" s="76">
        <f t="shared" si="0"/>
        <v>3731.4999999999995</v>
      </c>
      <c r="P64" s="74" t="s">
        <v>1656</v>
      </c>
    </row>
    <row r="65" spans="1:16" ht="39.75" customHeight="1">
      <c r="A65" s="74">
        <v>63</v>
      </c>
      <c r="B65" s="78" t="s">
        <v>1690</v>
      </c>
      <c r="C65" s="72" t="s">
        <v>1691</v>
      </c>
      <c r="D65" s="71" t="s">
        <v>1692</v>
      </c>
      <c r="E65" s="66" t="s">
        <v>1257</v>
      </c>
      <c r="F65" s="67">
        <v>6568</v>
      </c>
      <c r="G65" s="67" t="s">
        <v>1693</v>
      </c>
      <c r="H65" s="67" t="s">
        <v>1694</v>
      </c>
      <c r="I65" s="74"/>
      <c r="J65" s="74">
        <v>0.07955</v>
      </c>
      <c r="K65" s="74"/>
      <c r="L65" s="74">
        <v>81.14</v>
      </c>
      <c r="M65" s="74">
        <v>0.015</v>
      </c>
      <c r="N65" s="74"/>
      <c r="O65" s="76">
        <f t="shared" si="0"/>
        <v>98.52</v>
      </c>
      <c r="P65" s="74" t="s">
        <v>1540</v>
      </c>
    </row>
    <row r="66" spans="1:16" ht="39.75" customHeight="1">
      <c r="A66" s="74">
        <v>64</v>
      </c>
      <c r="B66" s="78" t="s">
        <v>1690</v>
      </c>
      <c r="C66" s="70" t="s">
        <v>1691</v>
      </c>
      <c r="D66" s="81" t="s">
        <v>1695</v>
      </c>
      <c r="E66" s="66" t="s">
        <v>1257</v>
      </c>
      <c r="F66" s="67">
        <v>20193</v>
      </c>
      <c r="G66" s="67" t="s">
        <v>1693</v>
      </c>
      <c r="H66" s="67" t="s">
        <v>1696</v>
      </c>
      <c r="I66" s="74"/>
      <c r="J66" s="74">
        <v>0.08318</v>
      </c>
      <c r="K66" s="74"/>
      <c r="L66" s="74">
        <v>80.76</v>
      </c>
      <c r="M66" s="74">
        <v>0.016</v>
      </c>
      <c r="N66" s="74"/>
      <c r="O66" s="76">
        <f t="shared" si="0"/>
        <v>323.088</v>
      </c>
      <c r="P66" s="74" t="s">
        <v>1540</v>
      </c>
    </row>
    <row r="67" spans="1:16" ht="39.75" customHeight="1">
      <c r="A67" s="74">
        <v>65</v>
      </c>
      <c r="B67" s="63" t="s">
        <v>1697</v>
      </c>
      <c r="C67" s="64" t="s">
        <v>1698</v>
      </c>
      <c r="D67" s="66" t="s">
        <v>1699</v>
      </c>
      <c r="E67" s="66" t="s">
        <v>1257</v>
      </c>
      <c r="F67" s="67">
        <v>3162</v>
      </c>
      <c r="G67" s="67" t="s">
        <v>1700</v>
      </c>
      <c r="H67" s="67" t="s">
        <v>1701</v>
      </c>
      <c r="I67" s="74"/>
      <c r="J67" s="74">
        <v>0.08908</v>
      </c>
      <c r="K67" s="74"/>
      <c r="L67" s="74">
        <v>71.935</v>
      </c>
      <c r="M67" s="74">
        <v>0.025</v>
      </c>
      <c r="N67" s="74"/>
      <c r="O67" s="76">
        <f t="shared" si="0"/>
        <v>79.05000000000001</v>
      </c>
      <c r="P67" s="74" t="s">
        <v>1333</v>
      </c>
    </row>
    <row r="68" spans="1:16" ht="39.75" customHeight="1">
      <c r="A68" s="74">
        <v>66</v>
      </c>
      <c r="B68" s="63" t="s">
        <v>1702</v>
      </c>
      <c r="C68" s="64" t="s">
        <v>1703</v>
      </c>
      <c r="D68" s="66" t="s">
        <v>1543</v>
      </c>
      <c r="E68" s="66" t="s">
        <v>1257</v>
      </c>
      <c r="F68" s="67">
        <v>3120</v>
      </c>
      <c r="G68" s="67" t="s">
        <v>1704</v>
      </c>
      <c r="H68" s="67" t="s">
        <v>1705</v>
      </c>
      <c r="I68" s="74"/>
      <c r="J68" s="74">
        <v>11.34</v>
      </c>
      <c r="K68" s="74"/>
      <c r="L68" s="74">
        <v>86.78</v>
      </c>
      <c r="M68" s="74">
        <v>0.025</v>
      </c>
      <c r="N68" s="74"/>
      <c r="O68" s="76">
        <f aca="true" t="shared" si="1" ref="O68:O130">SUM(F68*M68)</f>
        <v>78</v>
      </c>
      <c r="P68" s="74" t="s">
        <v>1706</v>
      </c>
    </row>
    <row r="69" spans="1:16" ht="39.75" customHeight="1">
      <c r="A69" s="74">
        <v>67</v>
      </c>
      <c r="B69" s="63" t="s">
        <v>1702</v>
      </c>
      <c r="C69" s="64" t="s">
        <v>1703</v>
      </c>
      <c r="D69" s="66" t="s">
        <v>1707</v>
      </c>
      <c r="E69" s="66" t="s">
        <v>1257</v>
      </c>
      <c r="F69" s="67">
        <v>5772</v>
      </c>
      <c r="G69" s="67" t="s">
        <v>1708</v>
      </c>
      <c r="H69" s="67" t="s">
        <v>1709</v>
      </c>
      <c r="I69" s="74"/>
      <c r="J69" s="74">
        <v>0.10477</v>
      </c>
      <c r="K69" s="74"/>
      <c r="L69" s="74">
        <v>71.37</v>
      </c>
      <c r="M69" s="74">
        <v>0.03</v>
      </c>
      <c r="N69" s="74"/>
      <c r="O69" s="76">
        <f t="shared" si="1"/>
        <v>173.16</v>
      </c>
      <c r="P69" s="74" t="s">
        <v>1341</v>
      </c>
    </row>
    <row r="70" spans="1:16" ht="39.75" customHeight="1">
      <c r="A70" s="74">
        <v>68</v>
      </c>
      <c r="B70" s="63" t="s">
        <v>1710</v>
      </c>
      <c r="C70" s="64" t="s">
        <v>1711</v>
      </c>
      <c r="D70" s="69" t="s">
        <v>1712</v>
      </c>
      <c r="E70" s="66" t="s">
        <v>1257</v>
      </c>
      <c r="F70" s="67">
        <v>2720</v>
      </c>
      <c r="G70" s="67" t="s">
        <v>1713</v>
      </c>
      <c r="H70" s="67" t="s">
        <v>1714</v>
      </c>
      <c r="I70" s="74"/>
      <c r="J70" s="74">
        <v>0.09863</v>
      </c>
      <c r="K70" s="74"/>
      <c r="L70" s="74">
        <v>67.555</v>
      </c>
      <c r="M70" s="74">
        <v>0.032</v>
      </c>
      <c r="N70" s="74"/>
      <c r="O70" s="76">
        <f t="shared" si="1"/>
        <v>87.04</v>
      </c>
      <c r="P70" s="74" t="s">
        <v>1333</v>
      </c>
    </row>
    <row r="71" spans="1:16" ht="39.75" customHeight="1">
      <c r="A71" s="74">
        <v>69</v>
      </c>
      <c r="B71" s="63" t="s">
        <v>1715</v>
      </c>
      <c r="C71" s="64" t="s">
        <v>1716</v>
      </c>
      <c r="D71" s="69" t="s">
        <v>1717</v>
      </c>
      <c r="E71" s="66" t="s">
        <v>1257</v>
      </c>
      <c r="F71" s="67">
        <v>1190</v>
      </c>
      <c r="G71" s="67" t="s">
        <v>1718</v>
      </c>
      <c r="H71" s="67" t="s">
        <v>1719</v>
      </c>
      <c r="I71" s="74"/>
      <c r="J71" s="74"/>
      <c r="K71" s="74">
        <v>0.31962</v>
      </c>
      <c r="L71" s="74">
        <v>10</v>
      </c>
      <c r="M71" s="74">
        <v>0.287</v>
      </c>
      <c r="N71" s="74"/>
      <c r="O71" s="76">
        <f t="shared" si="1"/>
        <v>341.53</v>
      </c>
      <c r="P71" s="74" t="s">
        <v>1331</v>
      </c>
    </row>
    <row r="72" spans="1:16" ht="39.75" customHeight="1">
      <c r="A72" s="74">
        <v>70</v>
      </c>
      <c r="B72" s="63" t="s">
        <v>1715</v>
      </c>
      <c r="C72" s="64" t="s">
        <v>1716</v>
      </c>
      <c r="D72" s="69" t="s">
        <v>1720</v>
      </c>
      <c r="E72" s="66" t="s">
        <v>1257</v>
      </c>
      <c r="F72" s="67">
        <v>5667</v>
      </c>
      <c r="G72" s="67" t="s">
        <v>1718</v>
      </c>
      <c r="H72" s="67" t="s">
        <v>1721</v>
      </c>
      <c r="I72" s="74"/>
      <c r="J72" s="74"/>
      <c r="K72" s="74">
        <v>0.41819</v>
      </c>
      <c r="L72" s="74">
        <v>10</v>
      </c>
      <c r="M72" s="74">
        <v>0.376</v>
      </c>
      <c r="N72" s="74"/>
      <c r="O72" s="76">
        <f t="shared" si="1"/>
        <v>2130.792</v>
      </c>
      <c r="P72" s="74" t="s">
        <v>1331</v>
      </c>
    </row>
    <row r="73" spans="1:16" ht="39.75" customHeight="1">
      <c r="A73" s="74">
        <v>71</v>
      </c>
      <c r="B73" s="63" t="s">
        <v>1715</v>
      </c>
      <c r="C73" s="64" t="s">
        <v>1716</v>
      </c>
      <c r="D73" s="69" t="s">
        <v>1722</v>
      </c>
      <c r="E73" s="66" t="s">
        <v>1257</v>
      </c>
      <c r="F73" s="67">
        <v>2833</v>
      </c>
      <c r="G73" s="67" t="s">
        <v>1718</v>
      </c>
      <c r="H73" s="67" t="s">
        <v>1723</v>
      </c>
      <c r="I73" s="74"/>
      <c r="J73" s="74"/>
      <c r="K73" s="74">
        <v>0.63923</v>
      </c>
      <c r="L73" s="74">
        <v>10</v>
      </c>
      <c r="M73" s="74">
        <v>0.575</v>
      </c>
      <c r="N73" s="74"/>
      <c r="O73" s="76">
        <f t="shared" si="1"/>
        <v>1628.975</v>
      </c>
      <c r="P73" s="74" t="s">
        <v>1331</v>
      </c>
    </row>
    <row r="74" spans="1:16" ht="39.75" customHeight="1">
      <c r="A74" s="74">
        <v>72</v>
      </c>
      <c r="B74" s="63" t="s">
        <v>1724</v>
      </c>
      <c r="C74" s="68" t="s">
        <v>1725</v>
      </c>
      <c r="D74" s="69" t="s">
        <v>1726</v>
      </c>
      <c r="E74" s="66" t="s">
        <v>1257</v>
      </c>
      <c r="F74" s="67">
        <v>11333</v>
      </c>
      <c r="G74" s="67" t="s">
        <v>1727</v>
      </c>
      <c r="H74" s="67" t="s">
        <v>1728</v>
      </c>
      <c r="I74" s="74"/>
      <c r="J74" s="74"/>
      <c r="K74" s="74">
        <v>0.83637</v>
      </c>
      <c r="L74" s="74">
        <v>10</v>
      </c>
      <c r="M74" s="74">
        <v>0.752</v>
      </c>
      <c r="N74" s="74"/>
      <c r="O74" s="76">
        <f t="shared" si="1"/>
        <v>8522.416</v>
      </c>
      <c r="P74" s="74" t="s">
        <v>1331</v>
      </c>
    </row>
    <row r="75" spans="1:16" ht="39.75" customHeight="1">
      <c r="A75" s="74">
        <v>73</v>
      </c>
      <c r="B75" s="63" t="s">
        <v>1724</v>
      </c>
      <c r="C75" s="68" t="s">
        <v>1725</v>
      </c>
      <c r="D75" s="69" t="s">
        <v>1729</v>
      </c>
      <c r="E75" s="66" t="s">
        <v>1257</v>
      </c>
      <c r="F75" s="67">
        <v>4250</v>
      </c>
      <c r="G75" s="67" t="s">
        <v>1727</v>
      </c>
      <c r="H75" s="67" t="s">
        <v>1730</v>
      </c>
      <c r="I75" s="74"/>
      <c r="J75" s="74"/>
      <c r="K75" s="74">
        <v>1.27847</v>
      </c>
      <c r="L75" s="74">
        <v>10</v>
      </c>
      <c r="M75" s="74">
        <v>1.15</v>
      </c>
      <c r="N75" s="74"/>
      <c r="O75" s="76">
        <f t="shared" si="1"/>
        <v>4887.5</v>
      </c>
      <c r="P75" s="74" t="s">
        <v>1331</v>
      </c>
    </row>
    <row r="76" spans="1:16" ht="39.75" customHeight="1">
      <c r="A76" s="74">
        <v>74</v>
      </c>
      <c r="B76" s="63" t="s">
        <v>1731</v>
      </c>
      <c r="C76" s="68" t="s">
        <v>1732</v>
      </c>
      <c r="D76" s="69" t="s">
        <v>1460</v>
      </c>
      <c r="E76" s="66" t="s">
        <v>1257</v>
      </c>
      <c r="F76" s="67">
        <v>42500</v>
      </c>
      <c r="G76" s="67" t="s">
        <v>1733</v>
      </c>
      <c r="H76" s="67" t="s">
        <v>1734</v>
      </c>
      <c r="I76" s="74"/>
      <c r="J76" s="74">
        <v>1.25929</v>
      </c>
      <c r="K76" s="74">
        <v>0.8374</v>
      </c>
      <c r="L76" s="74">
        <v>25</v>
      </c>
      <c r="M76" s="74">
        <v>0.629</v>
      </c>
      <c r="N76" s="74"/>
      <c r="O76" s="76">
        <f t="shared" si="1"/>
        <v>26732.5</v>
      </c>
      <c r="P76" s="74" t="s">
        <v>1735</v>
      </c>
    </row>
    <row r="77" spans="1:16" ht="39.75" customHeight="1">
      <c r="A77" s="74">
        <v>75</v>
      </c>
      <c r="B77" s="63" t="s">
        <v>1731</v>
      </c>
      <c r="C77" s="68" t="s">
        <v>1732</v>
      </c>
      <c r="D77" s="69" t="s">
        <v>1543</v>
      </c>
      <c r="E77" s="66" t="s">
        <v>1257</v>
      </c>
      <c r="F77" s="67">
        <v>25500</v>
      </c>
      <c r="G77" s="67" t="s">
        <v>1733</v>
      </c>
      <c r="H77" s="67" t="s">
        <v>1736</v>
      </c>
      <c r="I77" s="74"/>
      <c r="J77" s="74">
        <v>1.92214</v>
      </c>
      <c r="K77" s="74">
        <v>1.2811</v>
      </c>
      <c r="L77" s="74">
        <v>25</v>
      </c>
      <c r="M77" s="74">
        <v>0.961</v>
      </c>
      <c r="N77" s="74"/>
      <c r="O77" s="76">
        <f t="shared" si="1"/>
        <v>24505.5</v>
      </c>
      <c r="P77" s="74" t="s">
        <v>1735</v>
      </c>
    </row>
    <row r="78" spans="1:16" ht="39.75" customHeight="1">
      <c r="A78" s="74">
        <v>76</v>
      </c>
      <c r="B78" s="63" t="s">
        <v>1737</v>
      </c>
      <c r="C78" s="68" t="s">
        <v>1738</v>
      </c>
      <c r="D78" s="69" t="s">
        <v>1285</v>
      </c>
      <c r="E78" s="66" t="s">
        <v>1257</v>
      </c>
      <c r="F78" s="67">
        <v>850</v>
      </c>
      <c r="G78" s="67" t="s">
        <v>1739</v>
      </c>
      <c r="H78" s="67" t="s">
        <v>1740</v>
      </c>
      <c r="I78" s="74"/>
      <c r="J78" s="74">
        <v>0.169</v>
      </c>
      <c r="K78" s="74" t="s">
        <v>1655</v>
      </c>
      <c r="L78" s="74">
        <v>33.34</v>
      </c>
      <c r="M78" s="74">
        <v>0.112</v>
      </c>
      <c r="N78" s="74"/>
      <c r="O78" s="76">
        <f t="shared" si="1"/>
        <v>95.2</v>
      </c>
      <c r="P78" s="74" t="s">
        <v>1656</v>
      </c>
    </row>
    <row r="79" spans="1:16" ht="39.75" customHeight="1">
      <c r="A79" s="74">
        <v>77</v>
      </c>
      <c r="B79" s="63" t="s">
        <v>1737</v>
      </c>
      <c r="C79" s="68" t="s">
        <v>1738</v>
      </c>
      <c r="D79" s="69" t="s">
        <v>1286</v>
      </c>
      <c r="E79" s="66" t="s">
        <v>1257</v>
      </c>
      <c r="F79" s="67">
        <v>1275</v>
      </c>
      <c r="G79" s="67" t="s">
        <v>1741</v>
      </c>
      <c r="H79" s="67" t="s">
        <v>1740</v>
      </c>
      <c r="I79" s="74"/>
      <c r="J79" s="74">
        <v>0.169</v>
      </c>
      <c r="K79" s="74" t="s">
        <v>1655</v>
      </c>
      <c r="L79" s="74">
        <v>33.34</v>
      </c>
      <c r="M79" s="74">
        <v>0.112</v>
      </c>
      <c r="N79" s="74"/>
      <c r="O79" s="76">
        <f t="shared" si="1"/>
        <v>142.8</v>
      </c>
      <c r="P79" s="74" t="s">
        <v>1656</v>
      </c>
    </row>
    <row r="80" spans="1:16" ht="81" customHeight="1">
      <c r="A80" s="74">
        <v>78</v>
      </c>
      <c r="B80" s="63" t="s">
        <v>1742</v>
      </c>
      <c r="C80" s="82" t="s">
        <v>879</v>
      </c>
      <c r="D80" s="69"/>
      <c r="E80" s="69" t="s">
        <v>1743</v>
      </c>
      <c r="F80" s="67">
        <v>42579</v>
      </c>
      <c r="G80" s="67" t="s">
        <v>1744</v>
      </c>
      <c r="H80" s="67" t="s">
        <v>1745</v>
      </c>
      <c r="I80" s="74"/>
      <c r="J80" s="74">
        <v>0.14545</v>
      </c>
      <c r="K80" s="74"/>
      <c r="L80" s="74">
        <v>79.37</v>
      </c>
      <c r="M80" s="74">
        <v>0.03</v>
      </c>
      <c r="N80" s="74"/>
      <c r="O80" s="76">
        <f t="shared" si="1"/>
        <v>1277.37</v>
      </c>
      <c r="P80" s="74" t="s">
        <v>1746</v>
      </c>
    </row>
    <row r="81" spans="1:16" ht="89.25" customHeight="1">
      <c r="A81" s="74">
        <v>79</v>
      </c>
      <c r="B81" s="83" t="s">
        <v>1742</v>
      </c>
      <c r="C81" s="82" t="s">
        <v>879</v>
      </c>
      <c r="D81" s="84"/>
      <c r="E81" s="69" t="s">
        <v>1501</v>
      </c>
      <c r="F81" s="67">
        <v>6403</v>
      </c>
      <c r="G81" s="67" t="s">
        <v>1744</v>
      </c>
      <c r="H81" s="67" t="s">
        <v>1747</v>
      </c>
      <c r="I81" s="73" t="s">
        <v>1587</v>
      </c>
      <c r="J81" s="73">
        <v>4.77272</v>
      </c>
      <c r="K81" s="73"/>
      <c r="L81" s="74">
        <v>80.01</v>
      </c>
      <c r="M81" s="74">
        <v>0.954</v>
      </c>
      <c r="N81" s="74"/>
      <c r="O81" s="76">
        <f t="shared" si="1"/>
        <v>6108.4619999999995</v>
      </c>
      <c r="P81" s="74" t="s">
        <v>1746</v>
      </c>
    </row>
    <row r="82" spans="1:16" ht="85.5" customHeight="1">
      <c r="A82" s="74">
        <v>80</v>
      </c>
      <c r="B82" s="83" t="s">
        <v>1742</v>
      </c>
      <c r="C82" s="82" t="s">
        <v>880</v>
      </c>
      <c r="D82" s="68"/>
      <c r="E82" s="69" t="s">
        <v>1748</v>
      </c>
      <c r="F82" s="67">
        <v>703</v>
      </c>
      <c r="G82" s="67" t="s">
        <v>1749</v>
      </c>
      <c r="H82" s="67" t="s">
        <v>1750</v>
      </c>
      <c r="I82" s="74"/>
      <c r="J82" s="74">
        <v>6.95</v>
      </c>
      <c r="K82" s="74"/>
      <c r="L82" s="296">
        <v>51.8</v>
      </c>
      <c r="M82" s="74">
        <v>3.35</v>
      </c>
      <c r="N82" s="74"/>
      <c r="O82" s="76">
        <f>(M82*F82)</f>
        <v>2355.05</v>
      </c>
      <c r="P82" s="74" t="s">
        <v>1751</v>
      </c>
    </row>
    <row r="83" spans="1:16" ht="39.75" customHeight="1">
      <c r="A83" s="74">
        <v>81</v>
      </c>
      <c r="B83" s="63" t="s">
        <v>1752</v>
      </c>
      <c r="C83" s="64" t="s">
        <v>1753</v>
      </c>
      <c r="D83" s="66" t="s">
        <v>1754</v>
      </c>
      <c r="E83" s="66" t="s">
        <v>1257</v>
      </c>
      <c r="F83" s="67">
        <v>510</v>
      </c>
      <c r="G83" s="67" t="s">
        <v>1755</v>
      </c>
      <c r="H83" s="67" t="s">
        <v>1756</v>
      </c>
      <c r="I83" s="74"/>
      <c r="J83" s="74">
        <v>0.25152</v>
      </c>
      <c r="K83" s="74"/>
      <c r="L83" s="74">
        <v>77.35099</v>
      </c>
      <c r="M83" s="74">
        <v>0.057</v>
      </c>
      <c r="N83" s="74"/>
      <c r="O83" s="76">
        <f t="shared" si="1"/>
        <v>29.07</v>
      </c>
      <c r="P83" s="74" t="s">
        <v>1338</v>
      </c>
    </row>
    <row r="84" spans="1:16" ht="39.75" customHeight="1">
      <c r="A84" s="74">
        <v>82</v>
      </c>
      <c r="B84" s="63" t="s">
        <v>1757</v>
      </c>
      <c r="C84" s="64" t="s">
        <v>1758</v>
      </c>
      <c r="D84" s="66" t="s">
        <v>1759</v>
      </c>
      <c r="E84" s="66" t="s">
        <v>1271</v>
      </c>
      <c r="F84" s="67">
        <v>7537</v>
      </c>
      <c r="G84" s="67" t="s">
        <v>1760</v>
      </c>
      <c r="H84" s="67" t="s">
        <v>1761</v>
      </c>
      <c r="I84" s="74"/>
      <c r="J84" s="74"/>
      <c r="K84" s="74">
        <v>19.19</v>
      </c>
      <c r="L84" s="74">
        <v>7.92</v>
      </c>
      <c r="M84" s="74">
        <v>17.67</v>
      </c>
      <c r="N84" s="74"/>
      <c r="O84" s="76">
        <f t="shared" si="1"/>
        <v>133178.79</v>
      </c>
      <c r="P84" s="74" t="s">
        <v>1555</v>
      </c>
    </row>
    <row r="85" spans="1:16" ht="39.75" customHeight="1">
      <c r="A85" s="74">
        <v>83</v>
      </c>
      <c r="B85" s="63" t="s">
        <v>1762</v>
      </c>
      <c r="C85" s="64" t="s">
        <v>881</v>
      </c>
      <c r="D85" s="66" t="s">
        <v>1763</v>
      </c>
      <c r="E85" s="66" t="s">
        <v>1271</v>
      </c>
      <c r="F85" s="67">
        <v>748</v>
      </c>
      <c r="G85" s="67" t="s">
        <v>1764</v>
      </c>
      <c r="H85" s="67" t="s">
        <v>1765</v>
      </c>
      <c r="I85" s="74"/>
      <c r="J85" s="74">
        <v>1.80303</v>
      </c>
      <c r="K85" s="74"/>
      <c r="L85" s="74">
        <v>50.08</v>
      </c>
      <c r="M85" s="74">
        <v>0.9</v>
      </c>
      <c r="N85" s="74"/>
      <c r="O85" s="76">
        <f t="shared" si="1"/>
        <v>673.2</v>
      </c>
      <c r="P85" s="74" t="s">
        <v>1766</v>
      </c>
    </row>
    <row r="86" spans="1:16" ht="39.75" customHeight="1">
      <c r="A86" s="74">
        <v>84</v>
      </c>
      <c r="B86" s="63" t="s">
        <v>1762</v>
      </c>
      <c r="C86" s="64" t="s">
        <v>881</v>
      </c>
      <c r="D86" s="66"/>
      <c r="E86" s="66" t="s">
        <v>1257</v>
      </c>
      <c r="F86" s="67">
        <v>1445</v>
      </c>
      <c r="G86" s="67" t="s">
        <v>1767</v>
      </c>
      <c r="H86" s="67" t="s">
        <v>1768</v>
      </c>
      <c r="I86" s="74"/>
      <c r="J86" s="74">
        <v>0.37636</v>
      </c>
      <c r="K86" s="74"/>
      <c r="L86" s="74">
        <v>50.05</v>
      </c>
      <c r="M86" s="74">
        <v>0.188</v>
      </c>
      <c r="N86" s="74"/>
      <c r="O86" s="76">
        <f t="shared" si="1"/>
        <v>271.66</v>
      </c>
      <c r="P86" s="74" t="s">
        <v>1766</v>
      </c>
    </row>
    <row r="87" spans="1:16" ht="39.75" customHeight="1">
      <c r="A87" s="74">
        <v>85</v>
      </c>
      <c r="B87" s="63" t="s">
        <v>1769</v>
      </c>
      <c r="C87" s="64" t="s">
        <v>1770</v>
      </c>
      <c r="D87" s="66" t="s">
        <v>1638</v>
      </c>
      <c r="E87" s="66" t="s">
        <v>1271</v>
      </c>
      <c r="F87" s="67">
        <v>2100</v>
      </c>
      <c r="G87" s="67" t="s">
        <v>1771</v>
      </c>
      <c r="H87" s="67" t="s">
        <v>1772</v>
      </c>
      <c r="I87" s="74"/>
      <c r="J87" s="74">
        <v>0.5818</v>
      </c>
      <c r="K87" s="74"/>
      <c r="L87" s="74">
        <v>67.52</v>
      </c>
      <c r="M87" s="74">
        <v>0.189</v>
      </c>
      <c r="N87" s="74"/>
      <c r="O87" s="76">
        <f t="shared" si="1"/>
        <v>396.9</v>
      </c>
      <c r="P87" s="74" t="s">
        <v>1773</v>
      </c>
    </row>
    <row r="88" spans="1:16" ht="39.75" customHeight="1">
      <c r="A88" s="74">
        <v>86</v>
      </c>
      <c r="B88" s="63" t="s">
        <v>1774</v>
      </c>
      <c r="C88" s="68" t="s">
        <v>1775</v>
      </c>
      <c r="D88" s="66" t="s">
        <v>1776</v>
      </c>
      <c r="E88" s="66" t="s">
        <v>1777</v>
      </c>
      <c r="F88" s="67">
        <v>29467</v>
      </c>
      <c r="G88" s="67" t="s">
        <v>1778</v>
      </c>
      <c r="H88" s="67" t="s">
        <v>1779</v>
      </c>
      <c r="I88" s="74"/>
      <c r="J88" s="74">
        <v>0.2409</v>
      </c>
      <c r="K88" s="74"/>
      <c r="L88" s="74">
        <v>73.01</v>
      </c>
      <c r="M88" s="74">
        <v>0.065</v>
      </c>
      <c r="N88" s="74"/>
      <c r="O88" s="76">
        <f t="shared" si="1"/>
        <v>1915.355</v>
      </c>
      <c r="P88" s="74" t="s">
        <v>1472</v>
      </c>
    </row>
    <row r="89" spans="1:16" ht="39.75" customHeight="1">
      <c r="A89" s="74">
        <v>87</v>
      </c>
      <c r="B89" s="63" t="s">
        <v>1780</v>
      </c>
      <c r="C89" s="68" t="s">
        <v>1781</v>
      </c>
      <c r="D89" s="66" t="s">
        <v>1782</v>
      </c>
      <c r="E89" s="66" t="s">
        <v>1783</v>
      </c>
      <c r="F89" s="67">
        <v>7506</v>
      </c>
      <c r="G89" s="67" t="s">
        <v>1784</v>
      </c>
      <c r="H89" s="67" t="s">
        <v>1785</v>
      </c>
      <c r="I89" s="74"/>
      <c r="J89" s="74">
        <v>1.03</v>
      </c>
      <c r="K89" s="74"/>
      <c r="L89" s="74">
        <v>88.78</v>
      </c>
      <c r="M89" s="74">
        <v>0.105</v>
      </c>
      <c r="N89" s="74"/>
      <c r="O89" s="76">
        <f t="shared" si="1"/>
        <v>788.13</v>
      </c>
      <c r="P89" s="74" t="s">
        <v>1786</v>
      </c>
    </row>
    <row r="90" spans="1:16" ht="39.75" customHeight="1">
      <c r="A90" s="74">
        <v>88</v>
      </c>
      <c r="B90" s="63" t="s">
        <v>1787</v>
      </c>
      <c r="C90" s="68" t="s">
        <v>1788</v>
      </c>
      <c r="D90" s="69" t="s">
        <v>1789</v>
      </c>
      <c r="E90" s="69" t="s">
        <v>1257</v>
      </c>
      <c r="F90" s="67">
        <v>2346</v>
      </c>
      <c r="G90" s="67"/>
      <c r="H90" s="67"/>
      <c r="I90" s="74"/>
      <c r="J90" s="74"/>
      <c r="K90" s="74"/>
      <c r="L90" s="74"/>
      <c r="M90" s="74"/>
      <c r="N90" s="74"/>
      <c r="O90" s="76">
        <f t="shared" si="1"/>
        <v>0</v>
      </c>
      <c r="P90" s="74" t="s">
        <v>1790</v>
      </c>
    </row>
    <row r="91" spans="1:16" ht="39.75" customHeight="1">
      <c r="A91" s="74">
        <v>89</v>
      </c>
      <c r="B91" s="85" t="s">
        <v>1791</v>
      </c>
      <c r="C91" s="64" t="s">
        <v>1792</v>
      </c>
      <c r="D91" s="69" t="s">
        <v>1793</v>
      </c>
      <c r="E91" s="69" t="s">
        <v>1271</v>
      </c>
      <c r="F91" s="67">
        <v>204</v>
      </c>
      <c r="G91" s="67" t="s">
        <v>1794</v>
      </c>
      <c r="H91" s="67" t="s">
        <v>1785</v>
      </c>
      <c r="I91" s="74"/>
      <c r="J91" s="74">
        <v>0.72</v>
      </c>
      <c r="K91" s="74"/>
      <c r="L91" s="298">
        <v>83.5</v>
      </c>
      <c r="M91" s="74">
        <v>0.108</v>
      </c>
      <c r="N91" s="74"/>
      <c r="O91" s="76">
        <f t="shared" si="1"/>
        <v>22.032</v>
      </c>
      <c r="P91" s="74" t="s">
        <v>1786</v>
      </c>
    </row>
    <row r="92" spans="1:16" ht="39.75" customHeight="1">
      <c r="A92" s="74">
        <v>90</v>
      </c>
      <c r="B92" s="63" t="s">
        <v>1795</v>
      </c>
      <c r="C92" s="68" t="s">
        <v>1796</v>
      </c>
      <c r="D92" s="69" t="s">
        <v>1797</v>
      </c>
      <c r="E92" s="66" t="s">
        <v>1798</v>
      </c>
      <c r="F92" s="67">
        <v>3882</v>
      </c>
      <c r="G92" s="67" t="s">
        <v>1799</v>
      </c>
      <c r="H92" s="67" t="s">
        <v>1800</v>
      </c>
      <c r="I92" s="74"/>
      <c r="J92" s="74">
        <v>0.08591</v>
      </c>
      <c r="K92" s="74"/>
      <c r="L92" s="74">
        <v>50</v>
      </c>
      <c r="M92" s="74">
        <v>0.042</v>
      </c>
      <c r="N92" s="74"/>
      <c r="O92" s="76">
        <f t="shared" si="1"/>
        <v>163.044</v>
      </c>
      <c r="P92" s="74" t="s">
        <v>1522</v>
      </c>
    </row>
    <row r="93" spans="1:16" ht="39.75" customHeight="1">
      <c r="A93" s="74">
        <v>91</v>
      </c>
      <c r="B93" s="63" t="s">
        <v>1801</v>
      </c>
      <c r="C93" s="68" t="s">
        <v>1802</v>
      </c>
      <c r="D93" s="69" t="s">
        <v>1803</v>
      </c>
      <c r="E93" s="69" t="s">
        <v>1804</v>
      </c>
      <c r="F93" s="67">
        <v>2142</v>
      </c>
      <c r="G93" s="67" t="s">
        <v>1805</v>
      </c>
      <c r="H93" s="67" t="s">
        <v>1806</v>
      </c>
      <c r="I93" s="74"/>
      <c r="J93" s="74">
        <v>0.975</v>
      </c>
      <c r="K93" s="74"/>
      <c r="L93" s="74">
        <v>50</v>
      </c>
      <c r="M93" s="299">
        <v>0.443</v>
      </c>
      <c r="N93" s="74"/>
      <c r="O93" s="76">
        <f t="shared" si="1"/>
        <v>948.9060000000001</v>
      </c>
      <c r="P93" s="74" t="s">
        <v>1807</v>
      </c>
    </row>
    <row r="94" spans="1:16" ht="39.75" customHeight="1">
      <c r="A94" s="74">
        <v>92</v>
      </c>
      <c r="B94" s="63" t="s">
        <v>1808</v>
      </c>
      <c r="C94" s="68" t="s">
        <v>1809</v>
      </c>
      <c r="D94" s="69" t="s">
        <v>1468</v>
      </c>
      <c r="E94" s="69" t="s">
        <v>1810</v>
      </c>
      <c r="F94" s="67">
        <v>2992</v>
      </c>
      <c r="G94" s="67" t="s">
        <v>1811</v>
      </c>
      <c r="H94" s="67" t="s">
        <v>1812</v>
      </c>
      <c r="I94" s="74"/>
      <c r="J94" s="74">
        <v>1.42</v>
      </c>
      <c r="K94" s="74"/>
      <c r="L94" s="74">
        <v>50.03</v>
      </c>
      <c r="M94" s="74">
        <v>0.71</v>
      </c>
      <c r="N94" s="74"/>
      <c r="O94" s="76">
        <f t="shared" si="1"/>
        <v>2124.3199999999997</v>
      </c>
      <c r="P94" s="74" t="s">
        <v>1477</v>
      </c>
    </row>
    <row r="95" spans="1:16" ht="39.75" customHeight="1">
      <c r="A95" s="74">
        <v>93</v>
      </c>
      <c r="B95" s="63" t="s">
        <v>1813</v>
      </c>
      <c r="C95" s="68" t="s">
        <v>1814</v>
      </c>
      <c r="D95" s="69" t="s">
        <v>1815</v>
      </c>
      <c r="E95" s="69" t="s">
        <v>1438</v>
      </c>
      <c r="F95" s="67">
        <v>227</v>
      </c>
      <c r="G95" s="67"/>
      <c r="H95" s="67"/>
      <c r="I95" s="74"/>
      <c r="J95" s="74"/>
      <c r="K95" s="74"/>
      <c r="L95" s="74"/>
      <c r="M95" s="74"/>
      <c r="N95" s="74"/>
      <c r="O95" s="76">
        <f t="shared" si="1"/>
        <v>0</v>
      </c>
      <c r="P95" s="74" t="s">
        <v>1336</v>
      </c>
    </row>
    <row r="96" spans="1:16" ht="39.75" customHeight="1">
      <c r="A96" s="74">
        <v>94</v>
      </c>
      <c r="B96" s="63" t="s">
        <v>1816</v>
      </c>
      <c r="C96" s="68" t="s">
        <v>1817</v>
      </c>
      <c r="D96" s="69" t="s">
        <v>1628</v>
      </c>
      <c r="E96" s="69" t="s">
        <v>1818</v>
      </c>
      <c r="F96" s="67">
        <v>283</v>
      </c>
      <c r="G96" s="67"/>
      <c r="H96" s="67"/>
      <c r="I96" s="74"/>
      <c r="J96" s="74"/>
      <c r="K96" s="74"/>
      <c r="L96" s="74"/>
      <c r="M96" s="74"/>
      <c r="N96" s="74"/>
      <c r="O96" s="76">
        <f t="shared" si="1"/>
        <v>0</v>
      </c>
      <c r="P96" s="74" t="s">
        <v>1336</v>
      </c>
    </row>
    <row r="97" spans="1:16" ht="39.75" customHeight="1">
      <c r="A97" s="74">
        <v>95</v>
      </c>
      <c r="B97" s="63" t="s">
        <v>1819</v>
      </c>
      <c r="C97" s="64" t="s">
        <v>1820</v>
      </c>
      <c r="D97" s="66" t="s">
        <v>1699</v>
      </c>
      <c r="E97" s="66" t="s">
        <v>1257</v>
      </c>
      <c r="F97" s="67">
        <v>9393</v>
      </c>
      <c r="G97" s="67"/>
      <c r="H97" s="67"/>
      <c r="I97" s="74"/>
      <c r="J97" s="74"/>
      <c r="K97" s="74"/>
      <c r="L97" s="74"/>
      <c r="M97" s="74"/>
      <c r="N97" s="74"/>
      <c r="O97" s="76">
        <f t="shared" si="1"/>
        <v>0</v>
      </c>
      <c r="P97" s="74" t="s">
        <v>1336</v>
      </c>
    </row>
    <row r="98" spans="1:16" ht="39.75" customHeight="1">
      <c r="A98" s="74">
        <v>96</v>
      </c>
      <c r="B98" s="63" t="s">
        <v>1821</v>
      </c>
      <c r="C98" s="64" t="s">
        <v>1822</v>
      </c>
      <c r="D98" s="66" t="s">
        <v>1726</v>
      </c>
      <c r="E98" s="66" t="s">
        <v>1257</v>
      </c>
      <c r="F98" s="67">
        <v>320</v>
      </c>
      <c r="G98" s="67"/>
      <c r="H98" s="67"/>
      <c r="I98" s="74"/>
      <c r="J98" s="74"/>
      <c r="K98" s="74"/>
      <c r="L98" s="74"/>
      <c r="M98" s="74"/>
      <c r="N98" s="74"/>
      <c r="O98" s="76">
        <f t="shared" si="1"/>
        <v>0</v>
      </c>
      <c r="P98" s="74" t="s">
        <v>1336</v>
      </c>
    </row>
    <row r="99" spans="1:16" ht="39.75" customHeight="1">
      <c r="A99" s="74">
        <v>97</v>
      </c>
      <c r="B99" s="63" t="s">
        <v>1823</v>
      </c>
      <c r="C99" s="64" t="s">
        <v>1824</v>
      </c>
      <c r="D99" s="66" t="s">
        <v>1825</v>
      </c>
      <c r="E99" s="69" t="s">
        <v>1271</v>
      </c>
      <c r="F99" s="67">
        <v>179</v>
      </c>
      <c r="G99" s="67" t="s">
        <v>1826</v>
      </c>
      <c r="H99" s="67" t="s">
        <v>1827</v>
      </c>
      <c r="I99" s="74"/>
      <c r="J99" s="74">
        <v>0.94536</v>
      </c>
      <c r="K99" s="74"/>
      <c r="L99" s="74">
        <v>58.745</v>
      </c>
      <c r="M99" s="74">
        <v>0.39</v>
      </c>
      <c r="N99" s="74"/>
      <c r="O99" s="76">
        <f t="shared" si="1"/>
        <v>69.81</v>
      </c>
      <c r="P99" s="74" t="s">
        <v>1329</v>
      </c>
    </row>
    <row r="100" spans="1:16" ht="39.75" customHeight="1">
      <c r="A100" s="74">
        <v>98</v>
      </c>
      <c r="B100" s="63" t="s">
        <v>1823</v>
      </c>
      <c r="C100" s="64" t="s">
        <v>1828</v>
      </c>
      <c r="D100" s="66" t="s">
        <v>1829</v>
      </c>
      <c r="E100" s="69" t="s">
        <v>1830</v>
      </c>
      <c r="F100" s="67">
        <v>1179</v>
      </c>
      <c r="G100" s="67" t="s">
        <v>1831</v>
      </c>
      <c r="H100" s="67" t="s">
        <v>1832</v>
      </c>
      <c r="I100" s="74"/>
      <c r="J100" s="74">
        <v>2.302</v>
      </c>
      <c r="K100" s="74"/>
      <c r="L100" s="74">
        <v>63.334</v>
      </c>
      <c r="M100" s="74">
        <v>0.798</v>
      </c>
      <c r="N100" s="74"/>
      <c r="O100" s="76">
        <f t="shared" si="1"/>
        <v>940.8420000000001</v>
      </c>
      <c r="P100" s="74" t="s">
        <v>1833</v>
      </c>
    </row>
    <row r="101" spans="1:16" ht="39.75" customHeight="1">
      <c r="A101" s="74">
        <v>99</v>
      </c>
      <c r="B101" s="63" t="s">
        <v>1834</v>
      </c>
      <c r="C101" s="64" t="s">
        <v>1835</v>
      </c>
      <c r="D101" s="66" t="s">
        <v>1836</v>
      </c>
      <c r="E101" s="66" t="s">
        <v>1673</v>
      </c>
      <c r="F101" s="67">
        <v>394</v>
      </c>
      <c r="G101" s="67" t="s">
        <v>1837</v>
      </c>
      <c r="H101" s="67" t="s">
        <v>1838</v>
      </c>
      <c r="I101" s="74"/>
      <c r="J101" s="74">
        <v>165</v>
      </c>
      <c r="K101" s="74"/>
      <c r="L101" s="74">
        <v>3.03</v>
      </c>
      <c r="M101" s="74">
        <v>160</v>
      </c>
      <c r="N101" s="74"/>
      <c r="O101" s="76">
        <f t="shared" si="1"/>
        <v>63040</v>
      </c>
      <c r="P101" s="74" t="s">
        <v>1839</v>
      </c>
    </row>
    <row r="102" spans="1:16" ht="39.75" customHeight="1">
      <c r="A102" s="74">
        <v>100</v>
      </c>
      <c r="B102" s="63" t="s">
        <v>1834</v>
      </c>
      <c r="C102" s="64" t="s">
        <v>1840</v>
      </c>
      <c r="D102" s="66" t="s">
        <v>1841</v>
      </c>
      <c r="E102" s="66" t="s">
        <v>1673</v>
      </c>
      <c r="F102" s="67">
        <v>656</v>
      </c>
      <c r="G102" s="67" t="s">
        <v>1837</v>
      </c>
      <c r="H102" s="67" t="s">
        <v>1842</v>
      </c>
      <c r="I102" s="74"/>
      <c r="J102" s="74">
        <v>330</v>
      </c>
      <c r="K102" s="74"/>
      <c r="L102" s="74">
        <v>3.03</v>
      </c>
      <c r="M102" s="74">
        <v>320</v>
      </c>
      <c r="N102" s="74"/>
      <c r="O102" s="76">
        <f t="shared" si="1"/>
        <v>209920</v>
      </c>
      <c r="P102" s="74" t="s">
        <v>1839</v>
      </c>
    </row>
    <row r="103" spans="1:16" ht="39.75" customHeight="1">
      <c r="A103" s="74">
        <v>101</v>
      </c>
      <c r="B103" s="63" t="s">
        <v>1843</v>
      </c>
      <c r="C103" s="68" t="s">
        <v>1844</v>
      </c>
      <c r="D103" s="69" t="s">
        <v>1393</v>
      </c>
      <c r="E103" s="69" t="s">
        <v>1845</v>
      </c>
      <c r="F103" s="67">
        <v>134515333</v>
      </c>
      <c r="G103" s="67" t="s">
        <v>1846</v>
      </c>
      <c r="H103" s="67"/>
      <c r="I103" s="74" t="s">
        <v>1847</v>
      </c>
      <c r="J103" s="74"/>
      <c r="K103" s="74"/>
      <c r="L103" s="74"/>
      <c r="M103" s="74">
        <v>0.000467908</v>
      </c>
      <c r="N103" s="74"/>
      <c r="O103" s="76">
        <f t="shared" si="1"/>
        <v>62940.800433364</v>
      </c>
      <c r="P103" s="74" t="s">
        <v>1425</v>
      </c>
    </row>
    <row r="104" spans="1:16" ht="39.75" customHeight="1">
      <c r="A104" s="74">
        <v>102</v>
      </c>
      <c r="B104" s="63" t="s">
        <v>1848</v>
      </c>
      <c r="C104" s="68" t="s">
        <v>1849</v>
      </c>
      <c r="D104" s="69" t="s">
        <v>1393</v>
      </c>
      <c r="E104" s="69" t="s">
        <v>1845</v>
      </c>
      <c r="F104" s="67">
        <v>133114817</v>
      </c>
      <c r="G104" s="67"/>
      <c r="H104" s="67"/>
      <c r="I104" s="74" t="s">
        <v>1236</v>
      </c>
      <c r="J104" s="74"/>
      <c r="K104" s="74"/>
      <c r="L104" s="74"/>
      <c r="M104" s="74"/>
      <c r="N104" s="74"/>
      <c r="O104" s="76">
        <f t="shared" si="1"/>
        <v>0</v>
      </c>
      <c r="P104" s="74" t="s">
        <v>1790</v>
      </c>
    </row>
    <row r="105" spans="1:16" ht="39.75" customHeight="1">
      <c r="A105" s="74">
        <v>103</v>
      </c>
      <c r="B105" s="78" t="s">
        <v>1850</v>
      </c>
      <c r="C105" s="68" t="s">
        <v>1851</v>
      </c>
      <c r="D105" s="69" t="s">
        <v>1852</v>
      </c>
      <c r="E105" s="66" t="s">
        <v>1257</v>
      </c>
      <c r="F105" s="67">
        <v>13853</v>
      </c>
      <c r="G105" s="67" t="s">
        <v>1853</v>
      </c>
      <c r="H105" s="67" t="s">
        <v>1854</v>
      </c>
      <c r="I105" s="74"/>
      <c r="J105" s="74">
        <v>2.00921</v>
      </c>
      <c r="K105" s="74" t="s">
        <v>1655</v>
      </c>
      <c r="L105" s="74">
        <v>36.68</v>
      </c>
      <c r="M105" s="74">
        <v>1.273</v>
      </c>
      <c r="N105" s="74"/>
      <c r="O105" s="76">
        <f t="shared" si="1"/>
        <v>17634.869</v>
      </c>
      <c r="P105" s="74" t="s">
        <v>1425</v>
      </c>
    </row>
    <row r="106" spans="1:16" ht="39.75" customHeight="1">
      <c r="A106" s="74">
        <v>104</v>
      </c>
      <c r="B106" s="63" t="s">
        <v>1855</v>
      </c>
      <c r="C106" s="68" t="s">
        <v>1856</v>
      </c>
      <c r="D106" s="69" t="s">
        <v>1634</v>
      </c>
      <c r="E106" s="66" t="s">
        <v>1257</v>
      </c>
      <c r="F106" s="67">
        <v>19046</v>
      </c>
      <c r="G106" s="67" t="s">
        <v>1857</v>
      </c>
      <c r="H106" s="67" t="s">
        <v>1858</v>
      </c>
      <c r="I106" s="74"/>
      <c r="J106" s="74">
        <v>0.146</v>
      </c>
      <c r="K106" s="74"/>
      <c r="L106" s="74">
        <v>99.32</v>
      </c>
      <c r="M106" s="74">
        <v>0.001</v>
      </c>
      <c r="N106" s="74"/>
      <c r="O106" s="76">
        <f t="shared" si="1"/>
        <v>19.046</v>
      </c>
      <c r="P106" s="74" t="s">
        <v>1859</v>
      </c>
    </row>
    <row r="107" spans="1:16" ht="39.75" customHeight="1">
      <c r="A107" s="74">
        <v>105</v>
      </c>
      <c r="B107" s="63" t="s">
        <v>1860</v>
      </c>
      <c r="C107" s="64" t="s">
        <v>1861</v>
      </c>
      <c r="D107" s="66" t="s">
        <v>1776</v>
      </c>
      <c r="E107" s="66" t="s">
        <v>1257</v>
      </c>
      <c r="F107" s="67">
        <v>32442</v>
      </c>
      <c r="G107" s="67" t="s">
        <v>1862</v>
      </c>
      <c r="H107" s="67" t="s">
        <v>1394</v>
      </c>
      <c r="I107" s="74"/>
      <c r="J107" s="74">
        <v>0.0703</v>
      </c>
      <c r="K107" s="74"/>
      <c r="L107" s="74">
        <v>50.21</v>
      </c>
      <c r="M107" s="74">
        <v>0.035</v>
      </c>
      <c r="N107" s="74"/>
      <c r="O107" s="76">
        <f t="shared" si="1"/>
        <v>1135.47</v>
      </c>
      <c r="P107" s="74" t="s">
        <v>1766</v>
      </c>
    </row>
    <row r="108" spans="1:16" ht="39.75" customHeight="1">
      <c r="A108" s="74">
        <v>106</v>
      </c>
      <c r="B108" s="63" t="s">
        <v>1860</v>
      </c>
      <c r="C108" s="64" t="s">
        <v>1861</v>
      </c>
      <c r="D108" s="66" t="s">
        <v>1433</v>
      </c>
      <c r="E108" s="66" t="s">
        <v>1257</v>
      </c>
      <c r="F108" s="67">
        <v>13297</v>
      </c>
      <c r="G108" s="67"/>
      <c r="H108" s="67"/>
      <c r="I108" s="74"/>
      <c r="J108" s="74"/>
      <c r="K108" s="74"/>
      <c r="L108" s="74"/>
      <c r="M108" s="74"/>
      <c r="N108" s="74"/>
      <c r="O108" s="76">
        <f t="shared" si="1"/>
        <v>0</v>
      </c>
      <c r="P108" s="74" t="s">
        <v>1336</v>
      </c>
    </row>
    <row r="109" spans="1:16" ht="39.75" customHeight="1">
      <c r="A109" s="74">
        <v>107</v>
      </c>
      <c r="B109" s="63" t="s">
        <v>1863</v>
      </c>
      <c r="C109" s="68" t="s">
        <v>1864</v>
      </c>
      <c r="D109" s="69" t="s">
        <v>1865</v>
      </c>
      <c r="E109" s="69" t="s">
        <v>1866</v>
      </c>
      <c r="F109" s="67">
        <v>186</v>
      </c>
      <c r="G109" s="67" t="s">
        <v>1867</v>
      </c>
      <c r="H109" s="67" t="s">
        <v>1868</v>
      </c>
      <c r="I109" s="74"/>
      <c r="J109" s="74">
        <v>147.48525</v>
      </c>
      <c r="K109" s="74"/>
      <c r="L109" s="74">
        <v>50.001</v>
      </c>
      <c r="M109" s="74">
        <v>73.74</v>
      </c>
      <c r="N109" s="74"/>
      <c r="O109" s="76">
        <f t="shared" si="1"/>
        <v>13715.64</v>
      </c>
      <c r="P109" s="74" t="s">
        <v>1329</v>
      </c>
    </row>
    <row r="110" spans="1:16" ht="39.75" customHeight="1">
      <c r="A110" s="74">
        <v>108</v>
      </c>
      <c r="B110" s="63" t="s">
        <v>1863</v>
      </c>
      <c r="C110" s="68" t="s">
        <v>1864</v>
      </c>
      <c r="D110" s="69" t="s">
        <v>1869</v>
      </c>
      <c r="E110" s="69" t="s">
        <v>1866</v>
      </c>
      <c r="F110" s="67">
        <v>1700</v>
      </c>
      <c r="G110" s="67" t="s">
        <v>1870</v>
      </c>
      <c r="H110" s="67" t="s">
        <v>1871</v>
      </c>
      <c r="I110" s="74"/>
      <c r="J110" s="74"/>
      <c r="K110" s="74">
        <v>28.5</v>
      </c>
      <c r="L110" s="74">
        <v>13.5</v>
      </c>
      <c r="M110" s="74">
        <v>24.652</v>
      </c>
      <c r="N110" s="74"/>
      <c r="O110" s="76">
        <f t="shared" si="1"/>
        <v>41908.4</v>
      </c>
      <c r="P110" s="74" t="s">
        <v>1329</v>
      </c>
    </row>
    <row r="111" spans="1:16" ht="39.75" customHeight="1">
      <c r="A111" s="74">
        <v>109</v>
      </c>
      <c r="B111" s="63" t="s">
        <v>1872</v>
      </c>
      <c r="C111" s="68" t="s">
        <v>1873</v>
      </c>
      <c r="D111" s="69" t="s">
        <v>1874</v>
      </c>
      <c r="E111" s="69" t="s">
        <v>1875</v>
      </c>
      <c r="F111" s="67">
        <v>341</v>
      </c>
      <c r="G111" s="67" t="s">
        <v>1876</v>
      </c>
      <c r="H111" s="67" t="s">
        <v>1877</v>
      </c>
      <c r="I111" s="74"/>
      <c r="J111" s="74">
        <v>487.98182</v>
      </c>
      <c r="K111" s="74"/>
      <c r="L111" s="74">
        <v>50</v>
      </c>
      <c r="M111" s="74">
        <v>243.99</v>
      </c>
      <c r="N111" s="74"/>
      <c r="O111" s="76">
        <f t="shared" si="1"/>
        <v>83200.59</v>
      </c>
      <c r="P111" s="74" t="s">
        <v>1662</v>
      </c>
    </row>
    <row r="112" spans="1:16" ht="39.75" customHeight="1">
      <c r="A112" s="74">
        <v>110</v>
      </c>
      <c r="B112" s="78" t="s">
        <v>1878</v>
      </c>
      <c r="C112" s="68" t="s">
        <v>1879</v>
      </c>
      <c r="D112" s="69" t="s">
        <v>1880</v>
      </c>
      <c r="E112" s="69" t="s">
        <v>1881</v>
      </c>
      <c r="F112" s="67">
        <v>306</v>
      </c>
      <c r="G112" s="67" t="s">
        <v>1882</v>
      </c>
      <c r="H112" s="67" t="s">
        <v>1883</v>
      </c>
      <c r="I112" s="74"/>
      <c r="J112" s="74"/>
      <c r="K112" s="74">
        <v>159.3</v>
      </c>
      <c r="L112" s="74">
        <v>0</v>
      </c>
      <c r="M112" s="74">
        <v>159.3</v>
      </c>
      <c r="N112" s="74"/>
      <c r="O112" s="76">
        <f t="shared" si="1"/>
        <v>48745.8</v>
      </c>
      <c r="P112" s="74" t="s">
        <v>1884</v>
      </c>
    </row>
    <row r="113" spans="1:16" ht="39.75" customHeight="1">
      <c r="A113" s="74">
        <v>111</v>
      </c>
      <c r="B113" s="63" t="s">
        <v>1885</v>
      </c>
      <c r="C113" s="64" t="s">
        <v>1886</v>
      </c>
      <c r="D113" s="66" t="s">
        <v>1437</v>
      </c>
      <c r="E113" s="66" t="s">
        <v>1438</v>
      </c>
      <c r="F113" s="67">
        <v>51</v>
      </c>
      <c r="G113" s="67"/>
      <c r="H113" s="67"/>
      <c r="I113" s="74"/>
      <c r="J113" s="74"/>
      <c r="K113" s="74"/>
      <c r="L113" s="74"/>
      <c r="M113" s="74"/>
      <c r="N113" s="74"/>
      <c r="O113" s="76">
        <f t="shared" si="1"/>
        <v>0</v>
      </c>
      <c r="P113" s="74" t="s">
        <v>1336</v>
      </c>
    </row>
    <row r="114" spans="1:16" ht="39.75" customHeight="1">
      <c r="A114" s="74">
        <v>112</v>
      </c>
      <c r="B114" s="63" t="s">
        <v>1887</v>
      </c>
      <c r="C114" s="68" t="s">
        <v>1888</v>
      </c>
      <c r="D114" s="69" t="s">
        <v>1447</v>
      </c>
      <c r="E114" s="86" t="s">
        <v>1889</v>
      </c>
      <c r="F114" s="67">
        <v>31</v>
      </c>
      <c r="G114" s="67" t="s">
        <v>1890</v>
      </c>
      <c r="H114" s="67" t="s">
        <v>1891</v>
      </c>
      <c r="I114" s="74"/>
      <c r="J114" s="74"/>
      <c r="K114" s="74">
        <v>902.5</v>
      </c>
      <c r="L114" s="74">
        <v>7</v>
      </c>
      <c r="M114" s="74">
        <v>839.32</v>
      </c>
      <c r="N114" s="74"/>
      <c r="O114" s="76">
        <f t="shared" si="1"/>
        <v>26018.920000000002</v>
      </c>
      <c r="P114" s="74" t="s">
        <v>1662</v>
      </c>
    </row>
    <row r="115" spans="1:16" ht="39.75" customHeight="1">
      <c r="A115" s="74">
        <v>113</v>
      </c>
      <c r="B115" s="63" t="s">
        <v>1892</v>
      </c>
      <c r="C115" s="68" t="s">
        <v>1893</v>
      </c>
      <c r="D115" s="69" t="s">
        <v>1437</v>
      </c>
      <c r="E115" s="69" t="s">
        <v>1438</v>
      </c>
      <c r="F115" s="67">
        <v>81</v>
      </c>
      <c r="G115" s="67"/>
      <c r="H115" s="67"/>
      <c r="I115" s="74"/>
      <c r="J115" s="74"/>
      <c r="K115" s="74"/>
      <c r="L115" s="74"/>
      <c r="M115" s="74"/>
      <c r="N115" s="74"/>
      <c r="O115" s="76">
        <f t="shared" si="1"/>
        <v>0</v>
      </c>
      <c r="P115" s="74" t="s">
        <v>1336</v>
      </c>
    </row>
    <row r="116" spans="1:16" ht="39.75" customHeight="1">
      <c r="A116" s="74">
        <v>114</v>
      </c>
      <c r="B116" s="63" t="s">
        <v>1894</v>
      </c>
      <c r="C116" s="68" t="s">
        <v>1895</v>
      </c>
      <c r="D116" s="69" t="s">
        <v>1789</v>
      </c>
      <c r="E116" s="69" t="s">
        <v>1896</v>
      </c>
      <c r="F116" s="67">
        <v>2</v>
      </c>
      <c r="G116" s="67" t="s">
        <v>1897</v>
      </c>
      <c r="H116" s="67" t="s">
        <v>1898</v>
      </c>
      <c r="I116" s="74"/>
      <c r="J116" s="74"/>
      <c r="K116" s="74">
        <v>1990</v>
      </c>
      <c r="L116" s="296">
        <v>0</v>
      </c>
      <c r="M116" s="74">
        <v>1990</v>
      </c>
      <c r="N116" s="74"/>
      <c r="O116" s="76">
        <f>(M116*F116)</f>
        <v>3980</v>
      </c>
      <c r="P116" s="74" t="s">
        <v>1751</v>
      </c>
    </row>
    <row r="117" spans="1:16" ht="39.75" customHeight="1">
      <c r="A117" s="74">
        <v>115</v>
      </c>
      <c r="B117" s="63" t="s">
        <v>1894</v>
      </c>
      <c r="C117" s="68" t="s">
        <v>1895</v>
      </c>
      <c r="D117" s="69" t="s">
        <v>1628</v>
      </c>
      <c r="E117" s="69" t="s">
        <v>1896</v>
      </c>
      <c r="F117" s="67">
        <v>2</v>
      </c>
      <c r="G117" s="67" t="s">
        <v>1899</v>
      </c>
      <c r="H117" s="67" t="s">
        <v>1900</v>
      </c>
      <c r="I117" s="74"/>
      <c r="J117" s="74"/>
      <c r="K117" s="74">
        <v>995</v>
      </c>
      <c r="L117" s="296">
        <v>0</v>
      </c>
      <c r="M117" s="74">
        <v>995</v>
      </c>
      <c r="N117" s="74"/>
      <c r="O117" s="76">
        <f>(M117*F117)</f>
        <v>1990</v>
      </c>
      <c r="P117" s="74" t="s">
        <v>1751</v>
      </c>
    </row>
    <row r="118" spans="1:16" ht="39.75" customHeight="1">
      <c r="A118" s="74">
        <v>116</v>
      </c>
      <c r="B118" s="63" t="s">
        <v>1901</v>
      </c>
      <c r="C118" s="68" t="s">
        <v>1902</v>
      </c>
      <c r="D118" s="69" t="s">
        <v>1266</v>
      </c>
      <c r="E118" s="69" t="s">
        <v>1903</v>
      </c>
      <c r="F118" s="67">
        <v>13</v>
      </c>
      <c r="G118" s="67" t="s">
        <v>1904</v>
      </c>
      <c r="H118" s="67" t="s">
        <v>1905</v>
      </c>
      <c r="I118" s="74"/>
      <c r="J118" s="74">
        <v>598.64545</v>
      </c>
      <c r="K118" s="74"/>
      <c r="L118" s="74">
        <v>43.35</v>
      </c>
      <c r="M118" s="74">
        <v>339.142</v>
      </c>
      <c r="N118" s="74"/>
      <c r="O118" s="76">
        <f t="shared" si="1"/>
        <v>4408.846</v>
      </c>
      <c r="P118" s="74" t="s">
        <v>1906</v>
      </c>
    </row>
    <row r="119" spans="1:16" ht="39.75" customHeight="1">
      <c r="A119" s="74">
        <v>117</v>
      </c>
      <c r="B119" s="63" t="s">
        <v>1907</v>
      </c>
      <c r="C119" s="64" t="s">
        <v>1908</v>
      </c>
      <c r="D119" s="66" t="s">
        <v>1909</v>
      </c>
      <c r="E119" s="66" t="s">
        <v>1271</v>
      </c>
      <c r="F119" s="67">
        <v>15617</v>
      </c>
      <c r="G119" s="67" t="s">
        <v>1910</v>
      </c>
      <c r="H119" s="67" t="s">
        <v>1911</v>
      </c>
      <c r="I119" s="74"/>
      <c r="J119" s="74">
        <v>0.72</v>
      </c>
      <c r="K119" s="74"/>
      <c r="L119" s="74">
        <v>70.83</v>
      </c>
      <c r="M119" s="74">
        <v>0.21</v>
      </c>
      <c r="N119" s="74"/>
      <c r="O119" s="76">
        <f t="shared" si="1"/>
        <v>3279.5699999999997</v>
      </c>
      <c r="P119" s="74" t="s">
        <v>1631</v>
      </c>
    </row>
    <row r="120" spans="1:16" ht="39.75" customHeight="1">
      <c r="A120" s="74">
        <v>118</v>
      </c>
      <c r="B120" s="63" t="s">
        <v>1912</v>
      </c>
      <c r="C120" s="64" t="s">
        <v>1913</v>
      </c>
      <c r="D120" s="66" t="s">
        <v>1528</v>
      </c>
      <c r="E120" s="66" t="s">
        <v>1514</v>
      </c>
      <c r="F120" s="67">
        <v>3645</v>
      </c>
      <c r="G120" s="67" t="s">
        <v>1914</v>
      </c>
      <c r="H120" s="67" t="s">
        <v>1915</v>
      </c>
      <c r="I120" s="74"/>
      <c r="J120" s="74">
        <v>0.17589</v>
      </c>
      <c r="K120" s="74"/>
      <c r="L120" s="74">
        <v>50.003</v>
      </c>
      <c r="M120" s="74">
        <v>0.088</v>
      </c>
      <c r="N120" s="74"/>
      <c r="O120" s="76">
        <f t="shared" si="1"/>
        <v>320.76</v>
      </c>
      <c r="P120" s="74" t="s">
        <v>1333</v>
      </c>
    </row>
    <row r="121" spans="1:16" ht="39.75" customHeight="1">
      <c r="A121" s="74">
        <v>119</v>
      </c>
      <c r="B121" s="63" t="s">
        <v>1912</v>
      </c>
      <c r="C121" s="64" t="s">
        <v>1916</v>
      </c>
      <c r="D121" s="66" t="s">
        <v>1528</v>
      </c>
      <c r="E121" s="66" t="s">
        <v>1493</v>
      </c>
      <c r="F121" s="67">
        <v>4771</v>
      </c>
      <c r="G121" s="67" t="s">
        <v>1914</v>
      </c>
      <c r="H121" s="67" t="s">
        <v>1917</v>
      </c>
      <c r="I121" s="74"/>
      <c r="J121" s="74">
        <v>0.56358</v>
      </c>
      <c r="K121" s="74"/>
      <c r="L121" s="74">
        <v>50</v>
      </c>
      <c r="M121" s="74">
        <v>0.282</v>
      </c>
      <c r="N121" s="74"/>
      <c r="O121" s="76">
        <f t="shared" si="1"/>
        <v>1345.4219999999998</v>
      </c>
      <c r="P121" s="74" t="s">
        <v>1333</v>
      </c>
    </row>
    <row r="122" spans="1:16" ht="39.75" customHeight="1">
      <c r="A122" s="74">
        <v>120</v>
      </c>
      <c r="B122" s="63" t="s">
        <v>1918</v>
      </c>
      <c r="C122" s="64" t="s">
        <v>1919</v>
      </c>
      <c r="D122" s="66" t="s">
        <v>1920</v>
      </c>
      <c r="E122" s="66" t="s">
        <v>1921</v>
      </c>
      <c r="F122" s="67">
        <v>167</v>
      </c>
      <c r="G122" s="67" t="s">
        <v>1922</v>
      </c>
      <c r="H122" s="67" t="s">
        <v>1923</v>
      </c>
      <c r="I122" s="74"/>
      <c r="J122" s="74">
        <v>179.58</v>
      </c>
      <c r="K122" s="74"/>
      <c r="L122" s="296">
        <v>5.65</v>
      </c>
      <c r="M122" s="74">
        <v>169.44</v>
      </c>
      <c r="N122" s="74"/>
      <c r="O122" s="76">
        <f>(M122*F122)</f>
        <v>28296.48</v>
      </c>
      <c r="P122" s="74" t="s">
        <v>1751</v>
      </c>
    </row>
    <row r="123" spans="1:16" ht="39.75" customHeight="1">
      <c r="A123" s="74">
        <v>121</v>
      </c>
      <c r="B123" s="63" t="s">
        <v>1918</v>
      </c>
      <c r="C123" s="64" t="s">
        <v>1924</v>
      </c>
      <c r="D123" s="66" t="s">
        <v>1925</v>
      </c>
      <c r="E123" s="66" t="s">
        <v>1926</v>
      </c>
      <c r="F123" s="67">
        <v>26</v>
      </c>
      <c r="G123" s="67" t="s">
        <v>1927</v>
      </c>
      <c r="H123" s="67" t="s">
        <v>1928</v>
      </c>
      <c r="I123" s="74"/>
      <c r="J123" s="74">
        <v>525.13636</v>
      </c>
      <c r="K123" s="74"/>
      <c r="L123" s="74">
        <v>33.35</v>
      </c>
      <c r="M123" s="74">
        <v>350</v>
      </c>
      <c r="N123" s="74"/>
      <c r="O123" s="76">
        <f t="shared" si="1"/>
        <v>9100</v>
      </c>
      <c r="P123" s="74" t="s">
        <v>1906</v>
      </c>
    </row>
    <row r="124" spans="1:16" ht="39.75" customHeight="1">
      <c r="A124" s="74">
        <v>122</v>
      </c>
      <c r="B124" s="63" t="s">
        <v>1929</v>
      </c>
      <c r="C124" s="68" t="s">
        <v>1930</v>
      </c>
      <c r="D124" s="66" t="s">
        <v>1836</v>
      </c>
      <c r="E124" s="66" t="s">
        <v>1866</v>
      </c>
      <c r="F124" s="67">
        <v>66</v>
      </c>
      <c r="G124" s="67" t="s">
        <v>1931</v>
      </c>
      <c r="H124" s="67" t="s">
        <v>1898</v>
      </c>
      <c r="I124" s="74"/>
      <c r="J124" s="74">
        <v>189.21</v>
      </c>
      <c r="K124" s="74"/>
      <c r="L124" s="296">
        <v>26.008</v>
      </c>
      <c r="M124" s="74">
        <v>140</v>
      </c>
      <c r="N124" s="74"/>
      <c r="O124" s="76">
        <f>(M124*F124)</f>
        <v>9240</v>
      </c>
      <c r="P124" s="74" t="s">
        <v>1932</v>
      </c>
    </row>
    <row r="125" spans="1:16" ht="39.75" customHeight="1">
      <c r="A125" s="74">
        <v>123</v>
      </c>
      <c r="B125" s="63" t="s">
        <v>1933</v>
      </c>
      <c r="C125" s="68" t="s">
        <v>1934</v>
      </c>
      <c r="D125" s="66" t="s">
        <v>1836</v>
      </c>
      <c r="E125" s="66" t="s">
        <v>1271</v>
      </c>
      <c r="F125" s="67">
        <v>9</v>
      </c>
      <c r="G125" s="67" t="s">
        <v>1935</v>
      </c>
      <c r="H125" s="67" t="s">
        <v>1936</v>
      </c>
      <c r="I125" s="74"/>
      <c r="J125" s="74">
        <v>357.2</v>
      </c>
      <c r="K125" s="74"/>
      <c r="L125" s="296">
        <v>32.811</v>
      </c>
      <c r="M125" s="74">
        <v>240</v>
      </c>
      <c r="N125" s="74"/>
      <c r="O125" s="76">
        <f>(M125*F125)</f>
        <v>2160</v>
      </c>
      <c r="P125" s="74" t="s">
        <v>1932</v>
      </c>
    </row>
    <row r="126" spans="1:16" ht="39.75" customHeight="1">
      <c r="A126" s="74">
        <v>124</v>
      </c>
      <c r="B126" s="63" t="s">
        <v>1937</v>
      </c>
      <c r="C126" s="68" t="s">
        <v>1938</v>
      </c>
      <c r="D126" s="69" t="s">
        <v>1939</v>
      </c>
      <c r="E126" s="69" t="s">
        <v>1257</v>
      </c>
      <c r="F126" s="67">
        <v>12062</v>
      </c>
      <c r="G126" s="67"/>
      <c r="H126" s="67"/>
      <c r="I126" s="74"/>
      <c r="J126" s="74"/>
      <c r="K126" s="74"/>
      <c r="L126" s="74"/>
      <c r="M126" s="74"/>
      <c r="N126" s="74"/>
      <c r="O126" s="76">
        <f t="shared" si="1"/>
        <v>0</v>
      </c>
      <c r="P126" s="74" t="s">
        <v>1336</v>
      </c>
    </row>
    <row r="127" spans="1:16" ht="39.75" customHeight="1">
      <c r="A127" s="74">
        <v>125</v>
      </c>
      <c r="B127" s="63" t="s">
        <v>1940</v>
      </c>
      <c r="C127" s="64" t="s">
        <v>1941</v>
      </c>
      <c r="D127" s="66" t="s">
        <v>1942</v>
      </c>
      <c r="E127" s="66" t="s">
        <v>1943</v>
      </c>
      <c r="F127" s="67">
        <v>6505</v>
      </c>
      <c r="G127" s="67" t="s">
        <v>1944</v>
      </c>
      <c r="H127" s="67" t="s">
        <v>1945</v>
      </c>
      <c r="I127" s="74"/>
      <c r="J127" s="74">
        <v>0.86355</v>
      </c>
      <c r="K127" s="74" t="s">
        <v>1655</v>
      </c>
      <c r="L127" s="74">
        <v>50.206</v>
      </c>
      <c r="M127" s="74">
        <v>0.43</v>
      </c>
      <c r="N127" s="74"/>
      <c r="O127" s="76">
        <f t="shared" si="1"/>
        <v>2797.15</v>
      </c>
      <c r="P127" s="74" t="s">
        <v>1425</v>
      </c>
    </row>
    <row r="128" spans="1:16" ht="39.75" customHeight="1">
      <c r="A128" s="74">
        <v>126</v>
      </c>
      <c r="B128" s="63" t="s">
        <v>1946</v>
      </c>
      <c r="C128" s="68" t="s">
        <v>1947</v>
      </c>
      <c r="D128" s="69" t="s">
        <v>1948</v>
      </c>
      <c r="E128" s="69" t="s">
        <v>1949</v>
      </c>
      <c r="F128" s="67">
        <v>119</v>
      </c>
      <c r="G128" s="67"/>
      <c r="H128" s="67"/>
      <c r="I128" s="74"/>
      <c r="J128" s="74"/>
      <c r="K128" s="74"/>
      <c r="L128" s="74"/>
      <c r="M128" s="74"/>
      <c r="N128" s="74"/>
      <c r="O128" s="76">
        <f t="shared" si="1"/>
        <v>0</v>
      </c>
      <c r="P128" s="74" t="s">
        <v>1336</v>
      </c>
    </row>
    <row r="129" spans="1:16" ht="39.75" customHeight="1">
      <c r="A129" s="74">
        <v>127</v>
      </c>
      <c r="B129" s="63" t="s">
        <v>1950</v>
      </c>
      <c r="C129" s="68" t="s">
        <v>1951</v>
      </c>
      <c r="D129" s="69" t="s">
        <v>1699</v>
      </c>
      <c r="E129" s="69" t="s">
        <v>1257</v>
      </c>
      <c r="F129" s="67">
        <v>11532</v>
      </c>
      <c r="G129" s="67"/>
      <c r="H129" s="67"/>
      <c r="I129" s="74"/>
      <c r="J129" s="74"/>
      <c r="K129" s="74"/>
      <c r="L129" s="74"/>
      <c r="M129" s="74"/>
      <c r="N129" s="74"/>
      <c r="O129" s="76">
        <f t="shared" si="1"/>
        <v>0</v>
      </c>
      <c r="P129" s="74" t="s">
        <v>1336</v>
      </c>
    </row>
    <row r="130" spans="1:16" ht="39.75" customHeight="1">
      <c r="A130" s="74">
        <v>128</v>
      </c>
      <c r="B130" s="63" t="s">
        <v>1950</v>
      </c>
      <c r="C130" s="68" t="s">
        <v>1951</v>
      </c>
      <c r="D130" s="69" t="s">
        <v>1485</v>
      </c>
      <c r="E130" s="69" t="s">
        <v>1271</v>
      </c>
      <c r="F130" s="67">
        <v>816</v>
      </c>
      <c r="G130" s="67"/>
      <c r="H130" s="67"/>
      <c r="I130" s="74"/>
      <c r="J130" s="74"/>
      <c r="K130" s="74"/>
      <c r="L130" s="74"/>
      <c r="M130" s="74"/>
      <c r="N130" s="74"/>
      <c r="O130" s="76">
        <f t="shared" si="1"/>
        <v>0</v>
      </c>
      <c r="P130" s="74" t="s">
        <v>1790</v>
      </c>
    </row>
    <row r="131" spans="1:16" ht="39.75" customHeight="1">
      <c r="A131" s="74">
        <v>129</v>
      </c>
      <c r="B131" s="63" t="s">
        <v>1952</v>
      </c>
      <c r="C131" s="64" t="s">
        <v>882</v>
      </c>
      <c r="D131" s="66" t="s">
        <v>1953</v>
      </c>
      <c r="E131" s="64" t="s">
        <v>1954</v>
      </c>
      <c r="F131" s="67">
        <v>4497633</v>
      </c>
      <c r="G131" s="67" t="s">
        <v>1955</v>
      </c>
      <c r="H131" s="67"/>
      <c r="I131" s="74" t="s">
        <v>1236</v>
      </c>
      <c r="J131" s="74"/>
      <c r="K131" s="74"/>
      <c r="L131" s="74"/>
      <c r="M131" s="300">
        <v>0.00722</v>
      </c>
      <c r="N131" s="74"/>
      <c r="O131" s="76">
        <f>SUM(F131*M131)</f>
        <v>32472.91026</v>
      </c>
      <c r="P131" s="74" t="s">
        <v>1418</v>
      </c>
    </row>
    <row r="132" spans="1:16" ht="39.75" customHeight="1">
      <c r="A132" s="74">
        <v>130</v>
      </c>
      <c r="B132" s="63" t="s">
        <v>1952</v>
      </c>
      <c r="C132" s="64" t="s">
        <v>883</v>
      </c>
      <c r="D132" s="69" t="s">
        <v>1956</v>
      </c>
      <c r="E132" s="69" t="s">
        <v>1957</v>
      </c>
      <c r="F132" s="67">
        <v>2234</v>
      </c>
      <c r="G132" s="67" t="s">
        <v>1958</v>
      </c>
      <c r="H132" s="67" t="s">
        <v>1959</v>
      </c>
      <c r="I132" s="74"/>
      <c r="J132" s="74"/>
      <c r="K132" s="74">
        <v>276.13</v>
      </c>
      <c r="L132" s="74">
        <v>11.76</v>
      </c>
      <c r="M132" s="74">
        <v>243.66</v>
      </c>
      <c r="N132" s="74"/>
      <c r="O132" s="76">
        <f aca="true" t="shared" si="2" ref="O132:O197">SUM(F132*M132)</f>
        <v>544336.44</v>
      </c>
      <c r="P132" s="74" t="s">
        <v>1418</v>
      </c>
    </row>
    <row r="133" spans="1:16" ht="39.75" customHeight="1">
      <c r="A133" s="74">
        <v>131</v>
      </c>
      <c r="B133" s="63" t="s">
        <v>1952</v>
      </c>
      <c r="C133" s="64" t="s">
        <v>1960</v>
      </c>
      <c r="D133" s="66" t="s">
        <v>1961</v>
      </c>
      <c r="E133" s="64" t="s">
        <v>1954</v>
      </c>
      <c r="F133" s="67">
        <v>4335000</v>
      </c>
      <c r="G133" s="67" t="s">
        <v>1962</v>
      </c>
      <c r="H133" s="67" t="s">
        <v>1963</v>
      </c>
      <c r="I133" s="74" t="s">
        <v>1236</v>
      </c>
      <c r="J133" s="74"/>
      <c r="K133" s="74"/>
      <c r="L133" s="74"/>
      <c r="M133" s="74">
        <v>0.00906</v>
      </c>
      <c r="N133" s="74"/>
      <c r="O133" s="76">
        <f t="shared" si="2"/>
        <v>39275.1</v>
      </c>
      <c r="P133" s="74" t="s">
        <v>1333</v>
      </c>
    </row>
    <row r="134" spans="1:16" ht="39.75" customHeight="1">
      <c r="A134" s="74">
        <v>132</v>
      </c>
      <c r="B134" s="63" t="s">
        <v>1952</v>
      </c>
      <c r="C134" s="64" t="s">
        <v>1960</v>
      </c>
      <c r="D134" s="66" t="s">
        <v>1964</v>
      </c>
      <c r="E134" s="64" t="s">
        <v>1954</v>
      </c>
      <c r="F134" s="67">
        <v>10200000</v>
      </c>
      <c r="G134" s="67" t="s">
        <v>1962</v>
      </c>
      <c r="H134" s="67" t="s">
        <v>1965</v>
      </c>
      <c r="I134" s="74" t="s">
        <v>1236</v>
      </c>
      <c r="J134" s="74"/>
      <c r="K134" s="74"/>
      <c r="L134" s="74"/>
      <c r="M134" s="74">
        <v>0.00738</v>
      </c>
      <c r="N134" s="74"/>
      <c r="O134" s="76">
        <f t="shared" si="2"/>
        <v>75276</v>
      </c>
      <c r="P134" s="74" t="s">
        <v>1333</v>
      </c>
    </row>
    <row r="135" spans="1:16" ht="39.75" customHeight="1">
      <c r="A135" s="74">
        <v>133</v>
      </c>
      <c r="B135" s="63" t="s">
        <v>1239</v>
      </c>
      <c r="C135" s="68" t="s">
        <v>1238</v>
      </c>
      <c r="D135" s="69" t="s">
        <v>1966</v>
      </c>
      <c r="E135" s="86" t="s">
        <v>1845</v>
      </c>
      <c r="F135" s="67">
        <v>1275</v>
      </c>
      <c r="G135" s="67" t="s">
        <v>1967</v>
      </c>
      <c r="H135" s="67"/>
      <c r="I135" s="74" t="s">
        <v>1400</v>
      </c>
      <c r="J135" s="74"/>
      <c r="K135" s="74"/>
      <c r="L135" s="74"/>
      <c r="M135" s="74">
        <v>1.75</v>
      </c>
      <c r="N135" s="74"/>
      <c r="O135" s="76">
        <f t="shared" si="2"/>
        <v>2231.25</v>
      </c>
      <c r="P135" s="74" t="s">
        <v>1328</v>
      </c>
    </row>
    <row r="136" spans="1:16" ht="39.75" customHeight="1">
      <c r="A136" s="74">
        <v>133</v>
      </c>
      <c r="B136" s="63" t="s">
        <v>1239</v>
      </c>
      <c r="C136" s="68" t="s">
        <v>1238</v>
      </c>
      <c r="D136" s="66"/>
      <c r="E136" s="64"/>
      <c r="F136" s="67"/>
      <c r="G136" s="67" t="s">
        <v>1345</v>
      </c>
      <c r="H136" s="67" t="s">
        <v>1968</v>
      </c>
      <c r="I136" s="74" t="s">
        <v>1400</v>
      </c>
      <c r="J136" s="74"/>
      <c r="K136" s="74"/>
      <c r="L136" s="74"/>
      <c r="M136" s="74">
        <v>1.34</v>
      </c>
      <c r="N136" s="74"/>
      <c r="O136" s="76"/>
      <c r="P136" s="74" t="s">
        <v>1328</v>
      </c>
    </row>
    <row r="137" spans="1:16" ht="39.75" customHeight="1">
      <c r="A137" s="74">
        <v>133</v>
      </c>
      <c r="B137" s="63" t="s">
        <v>1239</v>
      </c>
      <c r="C137" s="68" t="s">
        <v>1238</v>
      </c>
      <c r="D137" s="66"/>
      <c r="E137" s="64"/>
      <c r="F137" s="67"/>
      <c r="G137" s="67" t="s">
        <v>1346</v>
      </c>
      <c r="H137" s="67" t="s">
        <v>1969</v>
      </c>
      <c r="I137" s="74" t="s">
        <v>1400</v>
      </c>
      <c r="J137" s="74"/>
      <c r="K137" s="74"/>
      <c r="L137" s="74"/>
      <c r="M137" s="74">
        <v>1.34</v>
      </c>
      <c r="N137" s="74"/>
      <c r="O137" s="76"/>
      <c r="P137" s="74" t="s">
        <v>1328</v>
      </c>
    </row>
    <row r="138" spans="1:16" ht="39.75" customHeight="1">
      <c r="A138" s="74">
        <v>134</v>
      </c>
      <c r="B138" s="78" t="s">
        <v>1970</v>
      </c>
      <c r="C138" s="72" t="s">
        <v>1971</v>
      </c>
      <c r="D138" s="66" t="s">
        <v>1972</v>
      </c>
      <c r="E138" s="66" t="s">
        <v>1673</v>
      </c>
      <c r="F138" s="67">
        <v>1813</v>
      </c>
      <c r="G138" s="67" t="s">
        <v>1973</v>
      </c>
      <c r="H138" s="67" t="s">
        <v>1974</v>
      </c>
      <c r="I138" s="74"/>
      <c r="J138" s="74">
        <v>39.54</v>
      </c>
      <c r="K138" s="74"/>
      <c r="L138" s="296">
        <v>26.657</v>
      </c>
      <c r="M138" s="74">
        <v>29</v>
      </c>
      <c r="N138" s="74"/>
      <c r="O138" s="76">
        <f>(M138*F138)</f>
        <v>52577</v>
      </c>
      <c r="P138" s="74" t="s">
        <v>1932</v>
      </c>
    </row>
    <row r="139" spans="1:16" ht="39.75" customHeight="1">
      <c r="A139" s="74">
        <v>135</v>
      </c>
      <c r="B139" s="78" t="s">
        <v>1975</v>
      </c>
      <c r="C139" s="72" t="s">
        <v>1976</v>
      </c>
      <c r="D139" s="66" t="s">
        <v>1977</v>
      </c>
      <c r="E139" s="66" t="s">
        <v>1673</v>
      </c>
      <c r="F139" s="67">
        <v>581</v>
      </c>
      <c r="G139" s="67" t="s">
        <v>1978</v>
      </c>
      <c r="H139" s="67" t="s">
        <v>1979</v>
      </c>
      <c r="I139" s="74"/>
      <c r="J139" s="74">
        <v>47.94</v>
      </c>
      <c r="K139" s="74"/>
      <c r="L139" s="296">
        <v>37.422</v>
      </c>
      <c r="M139" s="74">
        <v>30</v>
      </c>
      <c r="N139" s="74"/>
      <c r="O139" s="76">
        <f>(M139*F139)</f>
        <v>17430</v>
      </c>
      <c r="P139" s="74" t="s">
        <v>1932</v>
      </c>
    </row>
    <row r="140" spans="1:16" ht="39.75" customHeight="1">
      <c r="A140" s="74">
        <v>136</v>
      </c>
      <c r="B140" s="63" t="s">
        <v>1980</v>
      </c>
      <c r="C140" s="64" t="s">
        <v>1981</v>
      </c>
      <c r="D140" s="69" t="s">
        <v>884</v>
      </c>
      <c r="E140" s="66" t="s">
        <v>1982</v>
      </c>
      <c r="F140" s="67">
        <v>3746</v>
      </c>
      <c r="G140" s="67" t="s">
        <v>1983</v>
      </c>
      <c r="H140" s="67" t="s">
        <v>1984</v>
      </c>
      <c r="I140" s="74"/>
      <c r="J140" s="74">
        <v>6.73</v>
      </c>
      <c r="K140" s="74"/>
      <c r="L140" s="74">
        <v>53.93</v>
      </c>
      <c r="M140" s="74">
        <v>3.1</v>
      </c>
      <c r="N140" s="74"/>
      <c r="O140" s="76">
        <f t="shared" si="2"/>
        <v>11612.6</v>
      </c>
      <c r="P140" s="74" t="s">
        <v>1985</v>
      </c>
    </row>
    <row r="141" spans="1:16" ht="39.75" customHeight="1">
      <c r="A141" s="74">
        <v>137</v>
      </c>
      <c r="B141" s="63" t="s">
        <v>1986</v>
      </c>
      <c r="C141" s="68" t="s">
        <v>1987</v>
      </c>
      <c r="D141" s="69" t="s">
        <v>1988</v>
      </c>
      <c r="E141" s="69" t="s">
        <v>1989</v>
      </c>
      <c r="F141" s="67">
        <v>2481</v>
      </c>
      <c r="G141" s="67" t="s">
        <v>1990</v>
      </c>
      <c r="H141" s="67" t="s">
        <v>1991</v>
      </c>
      <c r="I141" s="74"/>
      <c r="J141" s="74">
        <v>16.08848</v>
      </c>
      <c r="K141" s="74"/>
      <c r="L141" s="74">
        <v>56.49111</v>
      </c>
      <c r="M141" s="74">
        <v>7</v>
      </c>
      <c r="N141" s="74"/>
      <c r="O141" s="76">
        <f t="shared" si="2"/>
        <v>17367</v>
      </c>
      <c r="P141" s="74" t="s">
        <v>1992</v>
      </c>
    </row>
    <row r="142" spans="1:16" ht="57" customHeight="1">
      <c r="A142" s="74">
        <v>138</v>
      </c>
      <c r="B142" s="78" t="s">
        <v>1993</v>
      </c>
      <c r="C142" s="72" t="s">
        <v>885</v>
      </c>
      <c r="D142" s="66" t="s">
        <v>1994</v>
      </c>
      <c r="E142" s="66" t="s">
        <v>1995</v>
      </c>
      <c r="F142" s="67">
        <v>2125</v>
      </c>
      <c r="G142" s="67" t="s">
        <v>1996</v>
      </c>
      <c r="H142" s="67" t="s">
        <v>1997</v>
      </c>
      <c r="I142" s="74"/>
      <c r="J142" s="74">
        <v>75</v>
      </c>
      <c r="K142" s="74"/>
      <c r="L142" s="296">
        <v>0</v>
      </c>
      <c r="M142" s="74">
        <v>75</v>
      </c>
      <c r="N142" s="74"/>
      <c r="O142" s="76">
        <f>(M142*F142)</f>
        <v>159375</v>
      </c>
      <c r="P142" s="74" t="s">
        <v>1932</v>
      </c>
    </row>
    <row r="143" spans="1:16" ht="64.5" customHeight="1">
      <c r="A143" s="74">
        <v>139</v>
      </c>
      <c r="B143" s="63" t="s">
        <v>1998</v>
      </c>
      <c r="C143" s="87" t="s">
        <v>886</v>
      </c>
      <c r="D143" s="66" t="s">
        <v>1999</v>
      </c>
      <c r="E143" s="66" t="s">
        <v>1995</v>
      </c>
      <c r="F143" s="67">
        <v>1306</v>
      </c>
      <c r="G143" s="67"/>
      <c r="H143" s="67"/>
      <c r="I143" s="74"/>
      <c r="J143" s="74"/>
      <c r="K143" s="74"/>
      <c r="L143" s="74"/>
      <c r="M143" s="74"/>
      <c r="N143" s="74"/>
      <c r="O143" s="76">
        <f t="shared" si="2"/>
        <v>0</v>
      </c>
      <c r="P143" s="74" t="s">
        <v>1790</v>
      </c>
    </row>
    <row r="144" spans="1:16" ht="63" customHeight="1">
      <c r="A144" s="74">
        <v>140</v>
      </c>
      <c r="B144" s="63" t="s">
        <v>1998</v>
      </c>
      <c r="C144" s="87" t="s">
        <v>2000</v>
      </c>
      <c r="D144" s="69" t="s">
        <v>2001</v>
      </c>
      <c r="E144" s="66" t="s">
        <v>1995</v>
      </c>
      <c r="F144" s="67">
        <v>85</v>
      </c>
      <c r="G144" s="67"/>
      <c r="H144" s="67"/>
      <c r="I144" s="74"/>
      <c r="J144" s="74"/>
      <c r="K144" s="74"/>
      <c r="L144" s="74"/>
      <c r="M144" s="74"/>
      <c r="N144" s="74"/>
      <c r="O144" s="76">
        <f t="shared" si="2"/>
        <v>0</v>
      </c>
      <c r="P144" s="74" t="s">
        <v>1790</v>
      </c>
    </row>
    <row r="145" spans="1:16" ht="51.75" customHeight="1">
      <c r="A145" s="74">
        <v>141</v>
      </c>
      <c r="B145" s="63" t="s">
        <v>1998</v>
      </c>
      <c r="C145" s="87" t="s">
        <v>2000</v>
      </c>
      <c r="D145" s="69" t="s">
        <v>2002</v>
      </c>
      <c r="E145" s="66" t="s">
        <v>1995</v>
      </c>
      <c r="F145" s="67">
        <v>177</v>
      </c>
      <c r="G145" s="67"/>
      <c r="H145" s="67"/>
      <c r="I145" s="74"/>
      <c r="J145" s="74"/>
      <c r="K145" s="74"/>
      <c r="L145" s="74"/>
      <c r="M145" s="74"/>
      <c r="N145" s="74"/>
      <c r="O145" s="76">
        <f t="shared" si="2"/>
        <v>0</v>
      </c>
      <c r="P145" s="74" t="s">
        <v>1790</v>
      </c>
    </row>
    <row r="146" spans="1:16" ht="39.75" customHeight="1">
      <c r="A146" s="74">
        <v>142</v>
      </c>
      <c r="B146" s="63" t="s">
        <v>1998</v>
      </c>
      <c r="C146" s="87" t="s">
        <v>2003</v>
      </c>
      <c r="D146" s="69" t="s">
        <v>1999</v>
      </c>
      <c r="E146" s="66" t="s">
        <v>1995</v>
      </c>
      <c r="F146" s="67">
        <v>26</v>
      </c>
      <c r="G146" s="67" t="s">
        <v>2004</v>
      </c>
      <c r="H146" s="67" t="s">
        <v>2005</v>
      </c>
      <c r="I146" s="74"/>
      <c r="J146" s="74"/>
      <c r="K146" s="74"/>
      <c r="L146" s="74"/>
      <c r="M146" s="74">
        <v>17</v>
      </c>
      <c r="N146" s="74"/>
      <c r="O146" s="76">
        <f t="shared" si="2"/>
        <v>442</v>
      </c>
      <c r="P146" s="74" t="s">
        <v>1992</v>
      </c>
    </row>
    <row r="147" spans="1:16" ht="39.75" customHeight="1">
      <c r="A147" s="74">
        <v>143</v>
      </c>
      <c r="B147" s="63" t="s">
        <v>1998</v>
      </c>
      <c r="C147" s="87" t="s">
        <v>2003</v>
      </c>
      <c r="D147" s="69" t="s">
        <v>2006</v>
      </c>
      <c r="E147" s="66" t="s">
        <v>1995</v>
      </c>
      <c r="F147" s="67">
        <v>26</v>
      </c>
      <c r="G147" s="67" t="s">
        <v>2004</v>
      </c>
      <c r="H147" s="67" t="s">
        <v>2007</v>
      </c>
      <c r="I147" s="74"/>
      <c r="J147" s="74"/>
      <c r="K147" s="74"/>
      <c r="L147" s="74"/>
      <c r="M147" s="74">
        <v>17.5</v>
      </c>
      <c r="N147" s="74"/>
      <c r="O147" s="76">
        <f t="shared" si="2"/>
        <v>455</v>
      </c>
      <c r="P147" s="74" t="s">
        <v>1992</v>
      </c>
    </row>
    <row r="148" spans="1:16" ht="39.75" customHeight="1">
      <c r="A148" s="74">
        <v>144</v>
      </c>
      <c r="B148" s="63" t="s">
        <v>1998</v>
      </c>
      <c r="C148" s="87" t="s">
        <v>2003</v>
      </c>
      <c r="D148" s="69" t="s">
        <v>2002</v>
      </c>
      <c r="E148" s="66" t="s">
        <v>1995</v>
      </c>
      <c r="F148" s="67">
        <v>26</v>
      </c>
      <c r="G148" s="67" t="s">
        <v>2008</v>
      </c>
      <c r="H148" s="67" t="s">
        <v>2009</v>
      </c>
      <c r="I148" s="74"/>
      <c r="J148" s="74">
        <v>45.12</v>
      </c>
      <c r="K148" s="74"/>
      <c r="L148" s="296">
        <v>58.73</v>
      </c>
      <c r="M148" s="74">
        <v>18.62</v>
      </c>
      <c r="N148" s="74"/>
      <c r="O148" s="76">
        <f>(M148*F148)</f>
        <v>484.12</v>
      </c>
      <c r="P148" s="74" t="s">
        <v>1751</v>
      </c>
    </row>
    <row r="149" spans="1:16" ht="51.75" customHeight="1">
      <c r="A149" s="74">
        <v>145</v>
      </c>
      <c r="B149" s="63" t="s">
        <v>1998</v>
      </c>
      <c r="C149" s="87" t="s">
        <v>887</v>
      </c>
      <c r="D149" s="69" t="s">
        <v>2006</v>
      </c>
      <c r="E149" s="66" t="s">
        <v>1995</v>
      </c>
      <c r="F149" s="67">
        <v>43</v>
      </c>
      <c r="G149" s="67" t="s">
        <v>2010</v>
      </c>
      <c r="H149" s="67" t="s">
        <v>2011</v>
      </c>
      <c r="I149" s="74"/>
      <c r="J149" s="74">
        <v>51</v>
      </c>
      <c r="K149" s="74"/>
      <c r="L149" s="74">
        <v>50</v>
      </c>
      <c r="M149" s="74">
        <v>25.5</v>
      </c>
      <c r="N149" s="74"/>
      <c r="O149" s="76">
        <f t="shared" si="2"/>
        <v>1096.5</v>
      </c>
      <c r="P149" s="74" t="s">
        <v>1992</v>
      </c>
    </row>
    <row r="150" spans="1:16" ht="39.75" customHeight="1">
      <c r="A150" s="74">
        <v>146</v>
      </c>
      <c r="B150" s="63" t="s">
        <v>1998</v>
      </c>
      <c r="C150" s="87" t="s">
        <v>887</v>
      </c>
      <c r="D150" s="69" t="s">
        <v>2002</v>
      </c>
      <c r="E150" s="66" t="s">
        <v>1995</v>
      </c>
      <c r="F150" s="67">
        <v>43</v>
      </c>
      <c r="G150" s="67" t="s">
        <v>2012</v>
      </c>
      <c r="H150" s="67" t="s">
        <v>2013</v>
      </c>
      <c r="I150" s="74"/>
      <c r="J150" s="74">
        <v>75.33</v>
      </c>
      <c r="K150" s="74"/>
      <c r="L150" s="296">
        <v>62.96</v>
      </c>
      <c r="M150" s="74">
        <v>27.9</v>
      </c>
      <c r="N150" s="74"/>
      <c r="O150" s="76">
        <f>(M150*F150)</f>
        <v>1199.7</v>
      </c>
      <c r="P150" s="74" t="s">
        <v>1751</v>
      </c>
    </row>
    <row r="151" spans="1:16" ht="69.75" customHeight="1">
      <c r="A151" s="74">
        <v>147</v>
      </c>
      <c r="B151" s="63" t="s">
        <v>1998</v>
      </c>
      <c r="C151" s="87" t="s">
        <v>887</v>
      </c>
      <c r="D151" s="69" t="s">
        <v>2014</v>
      </c>
      <c r="E151" s="66" t="s">
        <v>1995</v>
      </c>
      <c r="F151" s="67">
        <v>43</v>
      </c>
      <c r="G151" s="67" t="s">
        <v>2015</v>
      </c>
      <c r="H151" s="67" t="s">
        <v>2016</v>
      </c>
      <c r="I151" s="74"/>
      <c r="J151" s="74">
        <v>94.15</v>
      </c>
      <c r="K151" s="74"/>
      <c r="L151" s="296">
        <v>68.24</v>
      </c>
      <c r="M151" s="74">
        <v>29.9</v>
      </c>
      <c r="N151" s="74"/>
      <c r="O151" s="76">
        <f>(M151*F151)</f>
        <v>1285.7</v>
      </c>
      <c r="P151" s="74" t="s">
        <v>1751</v>
      </c>
    </row>
    <row r="152" spans="1:16" ht="58.5" customHeight="1">
      <c r="A152" s="74">
        <v>148</v>
      </c>
      <c r="B152" s="63" t="s">
        <v>1998</v>
      </c>
      <c r="C152" s="87" t="s">
        <v>888</v>
      </c>
      <c r="D152" s="69" t="s">
        <v>1999</v>
      </c>
      <c r="E152" s="66" t="s">
        <v>1995</v>
      </c>
      <c r="F152" s="67">
        <v>77</v>
      </c>
      <c r="G152" s="67" t="s">
        <v>2017</v>
      </c>
      <c r="H152" s="67" t="s">
        <v>2018</v>
      </c>
      <c r="I152" s="74"/>
      <c r="J152" s="74">
        <v>43.82273</v>
      </c>
      <c r="K152" s="74"/>
      <c r="L152" s="74">
        <v>42.95168</v>
      </c>
      <c r="M152" s="74">
        <v>25</v>
      </c>
      <c r="N152" s="74"/>
      <c r="O152" s="76">
        <f t="shared" si="2"/>
        <v>1925</v>
      </c>
      <c r="P152" s="74" t="s">
        <v>1992</v>
      </c>
    </row>
    <row r="153" spans="1:16" ht="63.75" customHeight="1">
      <c r="A153" s="74">
        <v>149</v>
      </c>
      <c r="B153" s="63" t="s">
        <v>1998</v>
      </c>
      <c r="C153" s="87" t="s">
        <v>889</v>
      </c>
      <c r="D153" s="69" t="s">
        <v>2006</v>
      </c>
      <c r="E153" s="66" t="s">
        <v>1995</v>
      </c>
      <c r="F153" s="67">
        <v>68</v>
      </c>
      <c r="G153" s="67" t="s">
        <v>2019</v>
      </c>
      <c r="H153" s="67" t="s">
        <v>2020</v>
      </c>
      <c r="I153" s="74"/>
      <c r="J153" s="74">
        <v>67.24</v>
      </c>
      <c r="K153" s="74"/>
      <c r="L153" s="296">
        <v>55.53</v>
      </c>
      <c r="M153" s="74">
        <v>29.9</v>
      </c>
      <c r="N153" s="74"/>
      <c r="O153" s="76">
        <f>(M153*F153)</f>
        <v>2033.1999999999998</v>
      </c>
      <c r="P153" s="74" t="s">
        <v>1751</v>
      </c>
    </row>
    <row r="154" spans="1:16" ht="39.75" customHeight="1">
      <c r="A154" s="74">
        <v>150</v>
      </c>
      <c r="B154" s="63" t="s">
        <v>1998</v>
      </c>
      <c r="C154" s="87" t="s">
        <v>890</v>
      </c>
      <c r="D154" s="69" t="s">
        <v>2002</v>
      </c>
      <c r="E154" s="66" t="s">
        <v>1995</v>
      </c>
      <c r="F154" s="67">
        <v>17</v>
      </c>
      <c r="G154" s="67" t="s">
        <v>2021</v>
      </c>
      <c r="H154" s="67" t="s">
        <v>2022</v>
      </c>
      <c r="I154" s="74"/>
      <c r="J154" s="74">
        <v>86.92</v>
      </c>
      <c r="K154" s="74"/>
      <c r="L154" s="296">
        <v>64.45</v>
      </c>
      <c r="M154" s="74">
        <v>30.9</v>
      </c>
      <c r="N154" s="74"/>
      <c r="O154" s="76">
        <f>(M154*F154)</f>
        <v>525.3</v>
      </c>
      <c r="P154" s="74" t="s">
        <v>1751</v>
      </c>
    </row>
    <row r="155" spans="1:16" ht="61.5" customHeight="1">
      <c r="A155" s="74">
        <v>151</v>
      </c>
      <c r="B155" s="63" t="s">
        <v>1998</v>
      </c>
      <c r="C155" s="87" t="s">
        <v>890</v>
      </c>
      <c r="D155" s="69" t="s">
        <v>2014</v>
      </c>
      <c r="E155" s="66" t="s">
        <v>1995</v>
      </c>
      <c r="F155" s="67">
        <v>17</v>
      </c>
      <c r="G155" s="67" t="s">
        <v>2021</v>
      </c>
      <c r="H155" s="67" t="s">
        <v>2016</v>
      </c>
      <c r="I155" s="74"/>
      <c r="J155" s="74">
        <v>108.66</v>
      </c>
      <c r="K155" s="74"/>
      <c r="L155" s="296">
        <v>70.64</v>
      </c>
      <c r="M155" s="74">
        <v>31.9</v>
      </c>
      <c r="N155" s="74"/>
      <c r="O155" s="76">
        <f>(M155*F155)</f>
        <v>542.3</v>
      </c>
      <c r="P155" s="74" t="s">
        <v>1751</v>
      </c>
    </row>
    <row r="156" spans="1:16" ht="39.75" customHeight="1">
      <c r="A156" s="74">
        <v>152</v>
      </c>
      <c r="B156" s="63" t="s">
        <v>1998</v>
      </c>
      <c r="C156" s="87" t="s">
        <v>2023</v>
      </c>
      <c r="D156" s="69" t="s">
        <v>2024</v>
      </c>
      <c r="E156" s="66" t="s">
        <v>2025</v>
      </c>
      <c r="F156" s="67">
        <v>142</v>
      </c>
      <c r="G156" s="67" t="s">
        <v>2026</v>
      </c>
      <c r="H156" s="67" t="s">
        <v>2027</v>
      </c>
      <c r="I156" s="74"/>
      <c r="J156" s="74">
        <v>3.16</v>
      </c>
      <c r="K156" s="74"/>
      <c r="L156" s="74">
        <v>70.03</v>
      </c>
      <c r="M156" s="74">
        <v>0.947</v>
      </c>
      <c r="N156" s="74"/>
      <c r="O156" s="76">
        <f t="shared" si="2"/>
        <v>134.474</v>
      </c>
      <c r="P156" s="74" t="s">
        <v>2028</v>
      </c>
    </row>
    <row r="157" spans="1:16" ht="39.75" customHeight="1">
      <c r="A157" s="74">
        <v>153</v>
      </c>
      <c r="B157" s="63" t="s">
        <v>2029</v>
      </c>
      <c r="C157" s="87" t="s">
        <v>2030</v>
      </c>
      <c r="D157" s="69" t="s">
        <v>2031</v>
      </c>
      <c r="E157" s="66" t="s">
        <v>2025</v>
      </c>
      <c r="F157" s="67">
        <v>100</v>
      </c>
      <c r="G157" s="67" t="s">
        <v>2032</v>
      </c>
      <c r="H157" s="67" t="s">
        <v>2033</v>
      </c>
      <c r="I157" s="74"/>
      <c r="J157" s="74"/>
      <c r="K157" s="74">
        <v>1.943</v>
      </c>
      <c r="L157" s="74">
        <v>0</v>
      </c>
      <c r="M157" s="74">
        <v>1.943</v>
      </c>
      <c r="N157" s="74"/>
      <c r="O157" s="76">
        <f t="shared" si="2"/>
        <v>194.3</v>
      </c>
      <c r="P157" s="74" t="s">
        <v>1992</v>
      </c>
    </row>
    <row r="158" spans="1:16" ht="39.75" customHeight="1">
      <c r="A158" s="74">
        <v>154</v>
      </c>
      <c r="B158" s="63" t="s">
        <v>2029</v>
      </c>
      <c r="C158" s="87" t="s">
        <v>2034</v>
      </c>
      <c r="D158" s="69" t="s">
        <v>2031</v>
      </c>
      <c r="E158" s="66" t="s">
        <v>1486</v>
      </c>
      <c r="F158" s="67">
        <v>100</v>
      </c>
      <c r="G158" s="67" t="s">
        <v>2035</v>
      </c>
      <c r="H158" s="67" t="s">
        <v>2033</v>
      </c>
      <c r="I158" s="74"/>
      <c r="J158" s="74"/>
      <c r="K158" s="74">
        <v>1.9</v>
      </c>
      <c r="L158" s="74">
        <v>0</v>
      </c>
      <c r="M158" s="299">
        <v>1.9</v>
      </c>
      <c r="N158" s="74"/>
      <c r="O158" s="76">
        <f t="shared" si="2"/>
        <v>190</v>
      </c>
      <c r="P158" s="74" t="s">
        <v>1992</v>
      </c>
    </row>
    <row r="159" spans="1:16" ht="39.75" customHeight="1">
      <c r="A159" s="74">
        <v>155</v>
      </c>
      <c r="B159" s="63" t="s">
        <v>2029</v>
      </c>
      <c r="C159" s="87" t="s">
        <v>2036</v>
      </c>
      <c r="D159" s="69" t="s">
        <v>2037</v>
      </c>
      <c r="E159" s="66" t="s">
        <v>1486</v>
      </c>
      <c r="F159" s="67">
        <v>100</v>
      </c>
      <c r="G159" s="67" t="s">
        <v>2038</v>
      </c>
      <c r="H159" s="67" t="s">
        <v>2033</v>
      </c>
      <c r="I159" s="74"/>
      <c r="J159" s="74"/>
      <c r="K159" s="74">
        <v>2.309</v>
      </c>
      <c r="L159" s="74">
        <v>0</v>
      </c>
      <c r="M159" s="74">
        <v>2.309</v>
      </c>
      <c r="N159" s="74"/>
      <c r="O159" s="76">
        <f t="shared" si="2"/>
        <v>230.9</v>
      </c>
      <c r="P159" s="74" t="s">
        <v>1992</v>
      </c>
    </row>
    <row r="160" spans="1:16" ht="39.75" customHeight="1">
      <c r="A160" s="74">
        <v>156</v>
      </c>
      <c r="B160" s="63" t="s">
        <v>2039</v>
      </c>
      <c r="C160" s="64" t="s">
        <v>2040</v>
      </c>
      <c r="D160" s="66" t="s">
        <v>2041</v>
      </c>
      <c r="E160" s="66" t="s">
        <v>1257</v>
      </c>
      <c r="F160" s="67">
        <v>1003</v>
      </c>
      <c r="G160" s="67" t="s">
        <v>2042</v>
      </c>
      <c r="H160" s="67" t="s">
        <v>2043</v>
      </c>
      <c r="I160" s="74"/>
      <c r="J160" s="74">
        <v>0.06091</v>
      </c>
      <c r="K160" s="74"/>
      <c r="L160" s="74">
        <v>50.747</v>
      </c>
      <c r="M160" s="74">
        <v>0.03</v>
      </c>
      <c r="N160" s="74"/>
      <c r="O160" s="76">
        <f t="shared" si="2"/>
        <v>30.09</v>
      </c>
      <c r="P160" s="74" t="s">
        <v>1331</v>
      </c>
    </row>
    <row r="161" spans="1:16" ht="39.75" customHeight="1">
      <c r="A161" s="74">
        <v>157</v>
      </c>
      <c r="B161" s="63" t="s">
        <v>2039</v>
      </c>
      <c r="C161" s="72" t="s">
        <v>2040</v>
      </c>
      <c r="D161" s="66" t="s">
        <v>2044</v>
      </c>
      <c r="E161" s="66" t="s">
        <v>1257</v>
      </c>
      <c r="F161" s="67">
        <v>11299</v>
      </c>
      <c r="G161" s="67" t="s">
        <v>2042</v>
      </c>
      <c r="H161" s="67" t="s">
        <v>2045</v>
      </c>
      <c r="I161" s="74"/>
      <c r="J161" s="74">
        <v>0.06273</v>
      </c>
      <c r="K161" s="74"/>
      <c r="L161" s="74">
        <v>50.58186</v>
      </c>
      <c r="M161" s="74">
        <v>0.031</v>
      </c>
      <c r="N161" s="74"/>
      <c r="O161" s="76">
        <f t="shared" si="2"/>
        <v>350.269</v>
      </c>
      <c r="P161" s="74" t="s">
        <v>1331</v>
      </c>
    </row>
    <row r="162" spans="1:16" ht="39.75" customHeight="1">
      <c r="A162" s="74">
        <v>158</v>
      </c>
      <c r="B162" s="63" t="s">
        <v>2039</v>
      </c>
      <c r="C162" s="64" t="s">
        <v>2040</v>
      </c>
      <c r="D162" s="66" t="s">
        <v>2046</v>
      </c>
      <c r="E162" s="66" t="s">
        <v>1257</v>
      </c>
      <c r="F162" s="67">
        <v>2179</v>
      </c>
      <c r="G162" s="67" t="s">
        <v>2042</v>
      </c>
      <c r="H162" s="67" t="s">
        <v>2047</v>
      </c>
      <c r="I162" s="74"/>
      <c r="J162" s="74">
        <v>0.0703</v>
      </c>
      <c r="K162" s="74"/>
      <c r="L162" s="74">
        <v>50.21337</v>
      </c>
      <c r="M162" s="74">
        <v>0.035</v>
      </c>
      <c r="N162" s="74"/>
      <c r="O162" s="76">
        <f t="shared" si="2"/>
        <v>76.265</v>
      </c>
      <c r="P162" s="74" t="s">
        <v>1331</v>
      </c>
    </row>
    <row r="163" spans="1:16" ht="39.75" customHeight="1">
      <c r="A163" s="74">
        <v>159</v>
      </c>
      <c r="B163" s="63" t="s">
        <v>2039</v>
      </c>
      <c r="C163" s="64" t="s">
        <v>2040</v>
      </c>
      <c r="D163" s="66" t="s">
        <v>2048</v>
      </c>
      <c r="E163" s="66" t="s">
        <v>1271</v>
      </c>
      <c r="F163" s="67">
        <v>3462</v>
      </c>
      <c r="G163" s="67" t="s">
        <v>2042</v>
      </c>
      <c r="H163" s="67" t="s">
        <v>2049</v>
      </c>
      <c r="I163" s="74"/>
      <c r="J163" s="74">
        <v>0.71212</v>
      </c>
      <c r="K163" s="74"/>
      <c r="L163" s="74">
        <v>50.00843</v>
      </c>
      <c r="M163" s="74">
        <v>0.356</v>
      </c>
      <c r="N163" s="74"/>
      <c r="O163" s="76">
        <f t="shared" si="2"/>
        <v>1232.472</v>
      </c>
      <c r="P163" s="74" t="s">
        <v>1331</v>
      </c>
    </row>
    <row r="164" spans="1:16" ht="39.75" customHeight="1">
      <c r="A164" s="74">
        <v>160</v>
      </c>
      <c r="B164" s="63" t="s">
        <v>2039</v>
      </c>
      <c r="C164" s="64" t="s">
        <v>2040</v>
      </c>
      <c r="D164" s="66"/>
      <c r="E164" s="66" t="s">
        <v>1442</v>
      </c>
      <c r="F164" s="67">
        <v>14</v>
      </c>
      <c r="G164" s="67" t="s">
        <v>2042</v>
      </c>
      <c r="H164" s="67" t="s">
        <v>2050</v>
      </c>
      <c r="I164" s="74"/>
      <c r="J164" s="74">
        <v>2.53636</v>
      </c>
      <c r="K164" s="74"/>
      <c r="L164" s="74">
        <v>50.0071</v>
      </c>
      <c r="M164" s="74">
        <v>1.268</v>
      </c>
      <c r="N164" s="74"/>
      <c r="O164" s="76">
        <f t="shared" si="2"/>
        <v>17.752</v>
      </c>
      <c r="P164" s="74" t="s">
        <v>1331</v>
      </c>
    </row>
    <row r="165" spans="1:16" ht="39.75" customHeight="1">
      <c r="A165" s="74">
        <v>161</v>
      </c>
      <c r="B165" s="63" t="s">
        <v>2051</v>
      </c>
      <c r="C165" s="64" t="s">
        <v>2052</v>
      </c>
      <c r="D165" s="66" t="s">
        <v>1428</v>
      </c>
      <c r="E165" s="66" t="s">
        <v>1257</v>
      </c>
      <c r="F165" s="67">
        <v>1473</v>
      </c>
      <c r="G165" s="67" t="s">
        <v>2053</v>
      </c>
      <c r="H165" s="67" t="s">
        <v>2054</v>
      </c>
      <c r="I165" s="74"/>
      <c r="J165" s="74">
        <v>0.16</v>
      </c>
      <c r="K165" s="74"/>
      <c r="L165" s="74">
        <v>90</v>
      </c>
      <c r="M165" s="74">
        <v>0.016</v>
      </c>
      <c r="N165" s="74"/>
      <c r="O165" s="76">
        <f t="shared" si="2"/>
        <v>23.568</v>
      </c>
      <c r="P165" s="74" t="s">
        <v>1555</v>
      </c>
    </row>
    <row r="166" spans="1:16" ht="39.75" customHeight="1">
      <c r="A166" s="74">
        <v>162</v>
      </c>
      <c r="B166" s="63" t="s">
        <v>2051</v>
      </c>
      <c r="C166" s="64" t="s">
        <v>2052</v>
      </c>
      <c r="D166" s="66" t="s">
        <v>1433</v>
      </c>
      <c r="E166" s="66" t="s">
        <v>1257</v>
      </c>
      <c r="F166" s="67">
        <v>482</v>
      </c>
      <c r="G166" s="67" t="s">
        <v>2053</v>
      </c>
      <c r="H166" s="67" t="s">
        <v>2055</v>
      </c>
      <c r="I166" s="74"/>
      <c r="J166" s="74">
        <v>0.30733</v>
      </c>
      <c r="K166" s="74"/>
      <c r="L166" s="74">
        <v>89.91</v>
      </c>
      <c r="M166" s="74">
        <v>0.031</v>
      </c>
      <c r="N166" s="74"/>
      <c r="O166" s="76">
        <f t="shared" si="2"/>
        <v>14.942</v>
      </c>
      <c r="P166" s="74" t="s">
        <v>1555</v>
      </c>
    </row>
    <row r="167" spans="1:16" ht="39.75" customHeight="1">
      <c r="A167" s="74">
        <v>163</v>
      </c>
      <c r="B167" s="63" t="s">
        <v>2051</v>
      </c>
      <c r="C167" s="64" t="s">
        <v>2052</v>
      </c>
      <c r="D167" s="66" t="s">
        <v>2056</v>
      </c>
      <c r="E167" s="66" t="s">
        <v>1493</v>
      </c>
      <c r="F167" s="67">
        <v>751</v>
      </c>
      <c r="G167" s="67" t="s">
        <v>2053</v>
      </c>
      <c r="H167" s="67" t="s">
        <v>2057</v>
      </c>
      <c r="I167" s="74"/>
      <c r="J167" s="74">
        <v>2.332</v>
      </c>
      <c r="K167" s="74"/>
      <c r="L167" s="74">
        <v>50</v>
      </c>
      <c r="M167" s="74">
        <v>1.166</v>
      </c>
      <c r="N167" s="74"/>
      <c r="O167" s="76">
        <f t="shared" si="2"/>
        <v>875.6659999999999</v>
      </c>
      <c r="P167" s="74" t="s">
        <v>1555</v>
      </c>
    </row>
    <row r="168" spans="1:16" ht="39.75" customHeight="1">
      <c r="A168" s="74">
        <v>164</v>
      </c>
      <c r="B168" s="63" t="s">
        <v>2058</v>
      </c>
      <c r="C168" s="64" t="s">
        <v>2059</v>
      </c>
      <c r="D168" s="66" t="s">
        <v>1613</v>
      </c>
      <c r="E168" s="66" t="s">
        <v>1257</v>
      </c>
      <c r="F168" s="67">
        <v>7466</v>
      </c>
      <c r="G168" s="67" t="s">
        <v>2060</v>
      </c>
      <c r="H168" s="67" t="s">
        <v>2061</v>
      </c>
      <c r="I168" s="74"/>
      <c r="J168" s="74">
        <v>0.23</v>
      </c>
      <c r="K168" s="74"/>
      <c r="L168" s="74">
        <v>70.34</v>
      </c>
      <c r="M168" s="74">
        <v>0.067</v>
      </c>
      <c r="N168" s="74"/>
      <c r="O168" s="76">
        <f t="shared" si="2"/>
        <v>500.22200000000004</v>
      </c>
      <c r="P168" s="74" t="s">
        <v>1332</v>
      </c>
    </row>
    <row r="169" spans="1:16" ht="39.75" customHeight="1">
      <c r="A169" s="74">
        <v>165</v>
      </c>
      <c r="B169" s="63" t="s">
        <v>2058</v>
      </c>
      <c r="C169" s="64" t="s">
        <v>2059</v>
      </c>
      <c r="D169" s="66" t="s">
        <v>1428</v>
      </c>
      <c r="E169" s="66" t="s">
        <v>1493</v>
      </c>
      <c r="F169" s="67">
        <v>4980</v>
      </c>
      <c r="G169" s="67" t="s">
        <v>2062</v>
      </c>
      <c r="H169" s="67" t="s">
        <v>2063</v>
      </c>
      <c r="I169" s="74"/>
      <c r="J169" s="74"/>
      <c r="K169" s="74">
        <v>0.8</v>
      </c>
      <c r="L169" s="74">
        <v>65</v>
      </c>
      <c r="M169" s="74">
        <v>0.28</v>
      </c>
      <c r="N169" s="74"/>
      <c r="O169" s="76">
        <f t="shared" si="2"/>
        <v>1394.4</v>
      </c>
      <c r="P169" s="74" t="s">
        <v>1786</v>
      </c>
    </row>
    <row r="170" spans="1:16" ht="39.75" customHeight="1">
      <c r="A170" s="74">
        <v>166</v>
      </c>
      <c r="B170" s="63" t="s">
        <v>2064</v>
      </c>
      <c r="C170" s="68" t="s">
        <v>2065</v>
      </c>
      <c r="D170" s="69" t="s">
        <v>2066</v>
      </c>
      <c r="E170" s="69" t="s">
        <v>1271</v>
      </c>
      <c r="F170" s="67">
        <v>2281</v>
      </c>
      <c r="G170" s="67" t="s">
        <v>2067</v>
      </c>
      <c r="H170" s="67" t="s">
        <v>2068</v>
      </c>
      <c r="I170" s="74"/>
      <c r="J170" s="74">
        <v>1.27</v>
      </c>
      <c r="K170" s="74"/>
      <c r="L170" s="74">
        <v>71.7</v>
      </c>
      <c r="M170" s="74">
        <v>0.399</v>
      </c>
      <c r="N170" s="74"/>
      <c r="O170" s="76">
        <f t="shared" si="2"/>
        <v>910.119</v>
      </c>
      <c r="P170" s="74" t="s">
        <v>1508</v>
      </c>
    </row>
    <row r="171" spans="1:16" ht="39.75" customHeight="1">
      <c r="A171" s="74">
        <v>167</v>
      </c>
      <c r="B171" s="63" t="s">
        <v>2069</v>
      </c>
      <c r="C171" s="64" t="s">
        <v>2070</v>
      </c>
      <c r="D171" s="66" t="s">
        <v>2071</v>
      </c>
      <c r="E171" s="66" t="s">
        <v>1493</v>
      </c>
      <c r="F171" s="67">
        <v>2911</v>
      </c>
      <c r="G171" s="67" t="s">
        <v>2072</v>
      </c>
      <c r="H171" s="67" t="s">
        <v>2073</v>
      </c>
      <c r="I171" s="74"/>
      <c r="J171" s="74">
        <v>1.61545</v>
      </c>
      <c r="K171" s="74"/>
      <c r="L171" s="74">
        <v>83.28639</v>
      </c>
      <c r="M171" s="74">
        <v>0.27</v>
      </c>
      <c r="N171" s="74"/>
      <c r="O171" s="76">
        <f t="shared" si="2"/>
        <v>785.97</v>
      </c>
      <c r="P171" s="74" t="s">
        <v>1451</v>
      </c>
    </row>
    <row r="172" spans="1:16" ht="39.75" customHeight="1">
      <c r="A172" s="74">
        <v>168</v>
      </c>
      <c r="B172" s="63" t="s">
        <v>2074</v>
      </c>
      <c r="C172" s="64" t="s">
        <v>2075</v>
      </c>
      <c r="D172" s="66" t="s">
        <v>2076</v>
      </c>
      <c r="E172" s="66" t="s">
        <v>1875</v>
      </c>
      <c r="F172" s="67">
        <v>2122</v>
      </c>
      <c r="G172" s="67" t="s">
        <v>2077</v>
      </c>
      <c r="H172" s="67" t="s">
        <v>2078</v>
      </c>
      <c r="I172" s="74"/>
      <c r="J172" s="74">
        <v>9.93636</v>
      </c>
      <c r="K172" s="74"/>
      <c r="L172" s="74">
        <v>79.98</v>
      </c>
      <c r="M172" s="74">
        <v>1.99</v>
      </c>
      <c r="N172" s="74"/>
      <c r="O172" s="76">
        <f t="shared" si="2"/>
        <v>4222.78</v>
      </c>
      <c r="P172" s="74" t="s">
        <v>2079</v>
      </c>
    </row>
    <row r="173" spans="1:16" ht="39.75" customHeight="1">
      <c r="A173" s="74">
        <v>169</v>
      </c>
      <c r="B173" s="78" t="s">
        <v>2080</v>
      </c>
      <c r="C173" s="68" t="s">
        <v>2081</v>
      </c>
      <c r="D173" s="69" t="s">
        <v>2082</v>
      </c>
      <c r="E173" s="69" t="s">
        <v>1501</v>
      </c>
      <c r="F173" s="67">
        <v>398</v>
      </c>
      <c r="G173" s="67" t="s">
        <v>2083</v>
      </c>
      <c r="H173" s="67" t="s">
        <v>2084</v>
      </c>
      <c r="I173" s="74"/>
      <c r="J173" s="74">
        <v>7.32727</v>
      </c>
      <c r="K173" s="74"/>
      <c r="L173" s="296">
        <v>50.05</v>
      </c>
      <c r="M173" s="74">
        <v>3.66</v>
      </c>
      <c r="N173" s="74"/>
      <c r="O173" s="76">
        <f>(M173*F173)</f>
        <v>1456.68</v>
      </c>
      <c r="P173" s="74" t="s">
        <v>2085</v>
      </c>
    </row>
    <row r="174" spans="1:16" ht="39.75" customHeight="1">
      <c r="A174" s="74">
        <v>170</v>
      </c>
      <c r="B174" s="63" t="s">
        <v>2086</v>
      </c>
      <c r="C174" s="68" t="s">
        <v>2087</v>
      </c>
      <c r="D174" s="69" t="s">
        <v>2088</v>
      </c>
      <c r="E174" s="69" t="s">
        <v>1881</v>
      </c>
      <c r="F174" s="67">
        <v>142</v>
      </c>
      <c r="G174" s="67" t="s">
        <v>2089</v>
      </c>
      <c r="H174" s="67" t="s">
        <v>2090</v>
      </c>
      <c r="I174" s="74"/>
      <c r="J174" s="74">
        <v>213.89</v>
      </c>
      <c r="K174" s="74"/>
      <c r="L174" s="74">
        <v>51</v>
      </c>
      <c r="M174" s="74">
        <v>104.81</v>
      </c>
      <c r="N174" s="74"/>
      <c r="O174" s="76">
        <f t="shared" si="2"/>
        <v>14883.02</v>
      </c>
      <c r="P174" s="74" t="s">
        <v>2091</v>
      </c>
    </row>
    <row r="175" spans="1:16" ht="39.75" customHeight="1">
      <c r="A175" s="74">
        <v>171</v>
      </c>
      <c r="B175" s="63" t="s">
        <v>2092</v>
      </c>
      <c r="C175" s="64" t="s">
        <v>2093</v>
      </c>
      <c r="D175" s="66" t="s">
        <v>2094</v>
      </c>
      <c r="E175" s="66" t="s">
        <v>1271</v>
      </c>
      <c r="F175" s="67">
        <v>173</v>
      </c>
      <c r="G175" s="67" t="s">
        <v>2095</v>
      </c>
      <c r="H175" s="67" t="s">
        <v>2096</v>
      </c>
      <c r="I175" s="74"/>
      <c r="J175" s="74">
        <v>0.2345</v>
      </c>
      <c r="K175" s="74"/>
      <c r="L175" s="74">
        <v>56.51</v>
      </c>
      <c r="M175" s="74">
        <v>0.102</v>
      </c>
      <c r="N175" s="74"/>
      <c r="O175" s="76">
        <f t="shared" si="2"/>
        <v>17.645999999999997</v>
      </c>
      <c r="P175" s="74" t="s">
        <v>1773</v>
      </c>
    </row>
    <row r="176" spans="1:16" ht="39.75" customHeight="1">
      <c r="A176" s="74">
        <v>172</v>
      </c>
      <c r="B176" s="63" t="s">
        <v>2092</v>
      </c>
      <c r="C176" s="64" t="s">
        <v>2093</v>
      </c>
      <c r="D176" s="66" t="s">
        <v>2097</v>
      </c>
      <c r="E176" s="66" t="s">
        <v>1271</v>
      </c>
      <c r="F176" s="67">
        <v>6024</v>
      </c>
      <c r="G176" s="67" t="s">
        <v>2095</v>
      </c>
      <c r="H176" s="67" t="s">
        <v>2098</v>
      </c>
      <c r="I176" s="74"/>
      <c r="J176" s="74">
        <v>0.2909</v>
      </c>
      <c r="K176" s="74"/>
      <c r="L176" s="74">
        <v>64.94</v>
      </c>
      <c r="M176" s="74">
        <v>0.102</v>
      </c>
      <c r="N176" s="74"/>
      <c r="O176" s="76">
        <f t="shared" si="2"/>
        <v>614.448</v>
      </c>
      <c r="P176" s="74" t="s">
        <v>1773</v>
      </c>
    </row>
    <row r="177" spans="1:16" ht="39.75" customHeight="1">
      <c r="A177" s="74">
        <v>173</v>
      </c>
      <c r="B177" s="63" t="s">
        <v>2099</v>
      </c>
      <c r="C177" s="68" t="s">
        <v>2100</v>
      </c>
      <c r="D177" s="69" t="s">
        <v>2101</v>
      </c>
      <c r="E177" s="69" t="s">
        <v>1514</v>
      </c>
      <c r="F177" s="67">
        <v>11739</v>
      </c>
      <c r="G177" s="67"/>
      <c r="H177" s="67"/>
      <c r="I177" s="74"/>
      <c r="J177" s="74"/>
      <c r="K177" s="74"/>
      <c r="L177" s="74"/>
      <c r="M177" s="74"/>
      <c r="N177" s="74"/>
      <c r="O177" s="76">
        <f t="shared" si="2"/>
        <v>0</v>
      </c>
      <c r="P177" s="74" t="s">
        <v>1336</v>
      </c>
    </row>
    <row r="178" spans="1:16" ht="39.75" customHeight="1">
      <c r="A178" s="74">
        <v>174</v>
      </c>
      <c r="B178" s="63" t="s">
        <v>2099</v>
      </c>
      <c r="C178" s="64" t="s">
        <v>2100</v>
      </c>
      <c r="D178" s="66" t="s">
        <v>2102</v>
      </c>
      <c r="E178" s="66" t="s">
        <v>1271</v>
      </c>
      <c r="F178" s="67">
        <v>8314</v>
      </c>
      <c r="G178" s="67" t="s">
        <v>2103</v>
      </c>
      <c r="H178" s="67"/>
      <c r="I178" s="74"/>
      <c r="J178" s="74"/>
      <c r="K178" s="74"/>
      <c r="L178" s="74"/>
      <c r="M178" s="74"/>
      <c r="N178" s="74"/>
      <c r="O178" s="76"/>
      <c r="P178" s="74" t="s">
        <v>1790</v>
      </c>
    </row>
    <row r="179" spans="1:16" ht="39.75" customHeight="1">
      <c r="A179" s="74">
        <v>175</v>
      </c>
      <c r="B179" s="63" t="s">
        <v>2099</v>
      </c>
      <c r="C179" s="64" t="s">
        <v>2100</v>
      </c>
      <c r="D179" s="66" t="s">
        <v>2104</v>
      </c>
      <c r="E179" s="66" t="s">
        <v>2105</v>
      </c>
      <c r="F179" s="67">
        <v>6279</v>
      </c>
      <c r="G179" s="67" t="s">
        <v>2106</v>
      </c>
      <c r="H179" s="67" t="s">
        <v>2107</v>
      </c>
      <c r="I179" s="74"/>
      <c r="J179" s="74">
        <v>0.4914</v>
      </c>
      <c r="K179" s="74"/>
      <c r="L179" s="74">
        <v>99.7965</v>
      </c>
      <c r="M179" s="74">
        <v>0.001</v>
      </c>
      <c r="N179" s="74" t="s">
        <v>1450</v>
      </c>
      <c r="O179" s="76">
        <f t="shared" si="2"/>
        <v>6.279</v>
      </c>
      <c r="P179" s="74" t="s">
        <v>2108</v>
      </c>
    </row>
    <row r="180" spans="1:16" ht="39.75" customHeight="1">
      <c r="A180" s="74">
        <v>176</v>
      </c>
      <c r="B180" s="63" t="s">
        <v>2099</v>
      </c>
      <c r="C180" s="64" t="s">
        <v>2100</v>
      </c>
      <c r="D180" s="66" t="s">
        <v>2109</v>
      </c>
      <c r="E180" s="66" t="s">
        <v>2105</v>
      </c>
      <c r="F180" s="67">
        <v>7440</v>
      </c>
      <c r="G180" s="67" t="s">
        <v>2110</v>
      </c>
      <c r="H180" s="67" t="s">
        <v>2111</v>
      </c>
      <c r="I180" s="74"/>
      <c r="J180" s="74">
        <v>0.554</v>
      </c>
      <c r="K180" s="74"/>
      <c r="L180" s="74">
        <v>99.82</v>
      </c>
      <c r="M180" s="74">
        <v>0.001</v>
      </c>
      <c r="N180" s="74" t="s">
        <v>1450</v>
      </c>
      <c r="O180" s="76">
        <f t="shared" si="2"/>
        <v>7.44</v>
      </c>
      <c r="P180" s="74" t="s">
        <v>1330</v>
      </c>
    </row>
    <row r="181" spans="1:16" ht="39.75" customHeight="1">
      <c r="A181" s="74">
        <v>177</v>
      </c>
      <c r="B181" s="77" t="s">
        <v>2099</v>
      </c>
      <c r="C181" s="64" t="s">
        <v>2100</v>
      </c>
      <c r="D181" s="66" t="s">
        <v>2112</v>
      </c>
      <c r="E181" s="66" t="s">
        <v>2113</v>
      </c>
      <c r="F181" s="67">
        <v>43</v>
      </c>
      <c r="G181" s="67"/>
      <c r="H181" s="67"/>
      <c r="I181" s="74"/>
      <c r="J181" s="74"/>
      <c r="K181" s="74"/>
      <c r="L181" s="74"/>
      <c r="M181" s="74"/>
      <c r="N181" s="74"/>
      <c r="O181" s="76">
        <f t="shared" si="2"/>
        <v>0</v>
      </c>
      <c r="P181" s="74" t="s">
        <v>1336</v>
      </c>
    </row>
    <row r="182" spans="1:16" ht="39.75" customHeight="1">
      <c r="A182" s="74">
        <v>178</v>
      </c>
      <c r="B182" s="63" t="s">
        <v>2114</v>
      </c>
      <c r="C182" s="68" t="s">
        <v>2115</v>
      </c>
      <c r="D182" s="69" t="s">
        <v>1699</v>
      </c>
      <c r="E182" s="69" t="s">
        <v>2116</v>
      </c>
      <c r="F182" s="67">
        <v>5621</v>
      </c>
      <c r="G182" s="67"/>
      <c r="H182" s="67"/>
      <c r="I182" s="74"/>
      <c r="J182" s="74"/>
      <c r="K182" s="74"/>
      <c r="L182" s="74"/>
      <c r="M182" s="74"/>
      <c r="N182" s="74"/>
      <c r="O182" s="76">
        <f t="shared" si="2"/>
        <v>0</v>
      </c>
      <c r="P182" s="74" t="s">
        <v>1336</v>
      </c>
    </row>
    <row r="183" spans="1:16" ht="39.75" customHeight="1">
      <c r="A183" s="74">
        <v>179</v>
      </c>
      <c r="B183" s="77" t="s">
        <v>2114</v>
      </c>
      <c r="C183" s="64" t="s">
        <v>2115</v>
      </c>
      <c r="D183" s="66" t="s">
        <v>1447</v>
      </c>
      <c r="E183" s="66" t="s">
        <v>1257</v>
      </c>
      <c r="F183" s="67">
        <v>1275</v>
      </c>
      <c r="G183" s="67" t="s">
        <v>2117</v>
      </c>
      <c r="H183" s="67" t="s">
        <v>2118</v>
      </c>
      <c r="I183" s="74"/>
      <c r="J183" s="74">
        <v>0.08977</v>
      </c>
      <c r="K183" s="74"/>
      <c r="L183" s="296">
        <v>50.99</v>
      </c>
      <c r="M183" s="74">
        <v>0.044</v>
      </c>
      <c r="N183" s="74"/>
      <c r="O183" s="76">
        <f>(M183*F183)</f>
        <v>56.099999999999994</v>
      </c>
      <c r="P183" s="74" t="s">
        <v>2085</v>
      </c>
    </row>
    <row r="184" spans="1:16" ht="39.75" customHeight="1">
      <c r="A184" s="74">
        <v>180</v>
      </c>
      <c r="B184" s="63" t="s">
        <v>2119</v>
      </c>
      <c r="C184" s="64" t="s">
        <v>2120</v>
      </c>
      <c r="D184" s="66" t="s">
        <v>1447</v>
      </c>
      <c r="E184" s="66" t="s">
        <v>1257</v>
      </c>
      <c r="F184" s="67">
        <v>1105</v>
      </c>
      <c r="G184" s="67" t="s">
        <v>2121</v>
      </c>
      <c r="H184" s="67" t="s">
        <v>2122</v>
      </c>
      <c r="I184" s="74"/>
      <c r="J184" s="74">
        <v>0.074</v>
      </c>
      <c r="K184" s="74"/>
      <c r="L184" s="74">
        <v>98.64865</v>
      </c>
      <c r="M184" s="74">
        <v>0.001</v>
      </c>
      <c r="N184" s="74"/>
      <c r="O184" s="76">
        <f t="shared" si="2"/>
        <v>1.105</v>
      </c>
      <c r="P184" s="74" t="s">
        <v>1338</v>
      </c>
    </row>
    <row r="185" spans="1:16" ht="39.75" customHeight="1">
      <c r="A185" s="74">
        <v>181</v>
      </c>
      <c r="B185" s="63" t="s">
        <v>2119</v>
      </c>
      <c r="C185" s="64" t="s">
        <v>2120</v>
      </c>
      <c r="D185" s="66" t="s">
        <v>1437</v>
      </c>
      <c r="E185" s="66" t="s">
        <v>1257</v>
      </c>
      <c r="F185" s="67">
        <v>137</v>
      </c>
      <c r="G185" s="67" t="s">
        <v>2121</v>
      </c>
      <c r="H185" s="67" t="s">
        <v>2123</v>
      </c>
      <c r="I185" s="74"/>
      <c r="J185" s="74">
        <v>0.24939</v>
      </c>
      <c r="K185" s="74"/>
      <c r="L185" s="74">
        <v>99.59893</v>
      </c>
      <c r="M185" s="74">
        <v>0.001</v>
      </c>
      <c r="N185" s="74"/>
      <c r="O185" s="76">
        <f t="shared" si="2"/>
        <v>0.137</v>
      </c>
      <c r="P185" s="74" t="s">
        <v>1338</v>
      </c>
    </row>
    <row r="186" spans="1:16" ht="39.75" customHeight="1">
      <c r="A186" s="74">
        <v>182</v>
      </c>
      <c r="B186" s="63" t="s">
        <v>2124</v>
      </c>
      <c r="C186" s="64" t="s">
        <v>2125</v>
      </c>
      <c r="D186" s="66" t="s">
        <v>891</v>
      </c>
      <c r="E186" s="66" t="s">
        <v>1271</v>
      </c>
      <c r="F186" s="67">
        <v>6</v>
      </c>
      <c r="G186" s="67" t="s">
        <v>2126</v>
      </c>
      <c r="H186" s="67" t="s">
        <v>2127</v>
      </c>
      <c r="I186" s="74"/>
      <c r="J186" s="74">
        <v>60.88182</v>
      </c>
      <c r="K186" s="74"/>
      <c r="L186" s="74">
        <v>50</v>
      </c>
      <c r="M186" s="74">
        <v>30.44</v>
      </c>
      <c r="N186" s="74"/>
      <c r="O186" s="76">
        <f t="shared" si="2"/>
        <v>182.64000000000001</v>
      </c>
      <c r="P186" s="74" t="s">
        <v>2128</v>
      </c>
    </row>
    <row r="187" spans="1:16" ht="39.75" customHeight="1">
      <c r="A187" s="74">
        <v>183</v>
      </c>
      <c r="B187" s="63" t="s">
        <v>2129</v>
      </c>
      <c r="C187" s="64" t="s">
        <v>892</v>
      </c>
      <c r="D187" s="66" t="s">
        <v>1628</v>
      </c>
      <c r="E187" s="66" t="s">
        <v>1438</v>
      </c>
      <c r="F187" s="67">
        <v>323</v>
      </c>
      <c r="G187" s="67"/>
      <c r="H187" s="67"/>
      <c r="I187" s="74"/>
      <c r="J187" s="74"/>
      <c r="K187" s="74"/>
      <c r="L187" s="74"/>
      <c r="M187" s="74"/>
      <c r="N187" s="74"/>
      <c r="O187" s="76">
        <f t="shared" si="2"/>
        <v>0</v>
      </c>
      <c r="P187" s="74" t="s">
        <v>1336</v>
      </c>
    </row>
    <row r="188" spans="1:16" ht="39.75" customHeight="1">
      <c r="A188" s="74">
        <v>184</v>
      </c>
      <c r="B188" s="63" t="s">
        <v>2129</v>
      </c>
      <c r="C188" s="64" t="s">
        <v>893</v>
      </c>
      <c r="D188" s="66" t="s">
        <v>2130</v>
      </c>
      <c r="E188" s="66" t="s">
        <v>1673</v>
      </c>
      <c r="F188" s="67">
        <v>1867</v>
      </c>
      <c r="G188" s="67"/>
      <c r="H188" s="67"/>
      <c r="I188" s="74"/>
      <c r="J188" s="74"/>
      <c r="K188" s="74"/>
      <c r="L188" s="74"/>
      <c r="M188" s="74"/>
      <c r="N188" s="74"/>
      <c r="O188" s="76">
        <f t="shared" si="2"/>
        <v>0</v>
      </c>
      <c r="P188" s="74" t="s">
        <v>1790</v>
      </c>
    </row>
    <row r="189" spans="1:16" ht="39.75" customHeight="1">
      <c r="A189" s="74">
        <v>185</v>
      </c>
      <c r="B189" s="77" t="s">
        <v>2131</v>
      </c>
      <c r="C189" s="64" t="s">
        <v>2132</v>
      </c>
      <c r="D189" s="66" t="s">
        <v>2133</v>
      </c>
      <c r="E189" s="66" t="s">
        <v>2134</v>
      </c>
      <c r="F189" s="67">
        <v>8500</v>
      </c>
      <c r="G189" s="67" t="s">
        <v>2135</v>
      </c>
      <c r="H189" s="67" t="s">
        <v>2136</v>
      </c>
      <c r="I189" s="74"/>
      <c r="J189" s="74">
        <v>1.92909</v>
      </c>
      <c r="K189" s="74"/>
      <c r="L189" s="74">
        <v>80.04147</v>
      </c>
      <c r="M189" s="74">
        <v>0.385</v>
      </c>
      <c r="N189" s="74"/>
      <c r="O189" s="76">
        <f t="shared" si="2"/>
        <v>3272.5</v>
      </c>
      <c r="P189" s="74" t="s">
        <v>1338</v>
      </c>
    </row>
    <row r="190" spans="1:16" ht="39.75" customHeight="1">
      <c r="A190" s="74">
        <v>186</v>
      </c>
      <c r="B190" s="77" t="s">
        <v>2131</v>
      </c>
      <c r="C190" s="64" t="s">
        <v>2132</v>
      </c>
      <c r="D190" s="66" t="s">
        <v>2133</v>
      </c>
      <c r="E190" s="66" t="s">
        <v>1257</v>
      </c>
      <c r="F190" s="67">
        <v>2550</v>
      </c>
      <c r="G190" s="67" t="s">
        <v>2135</v>
      </c>
      <c r="H190" s="67" t="s">
        <v>2137</v>
      </c>
      <c r="I190" s="74"/>
      <c r="J190" s="74">
        <v>1.54415</v>
      </c>
      <c r="K190" s="74"/>
      <c r="L190" s="74">
        <v>80.57354</v>
      </c>
      <c r="M190" s="74">
        <v>0.3</v>
      </c>
      <c r="N190" s="74"/>
      <c r="O190" s="76">
        <f t="shared" si="2"/>
        <v>765</v>
      </c>
      <c r="P190" s="74" t="s">
        <v>1338</v>
      </c>
    </row>
    <row r="191" spans="1:16" ht="39.75" customHeight="1">
      <c r="A191" s="74">
        <v>187</v>
      </c>
      <c r="B191" s="77" t="s">
        <v>2138</v>
      </c>
      <c r="C191" s="64" t="s">
        <v>2139</v>
      </c>
      <c r="D191" s="66" t="s">
        <v>2140</v>
      </c>
      <c r="E191" s="66" t="s">
        <v>2141</v>
      </c>
      <c r="F191" s="67">
        <v>226</v>
      </c>
      <c r="G191" s="67" t="s">
        <v>2142</v>
      </c>
      <c r="H191" s="67" t="s">
        <v>2143</v>
      </c>
      <c r="I191" s="74"/>
      <c r="J191" s="74">
        <v>13.938</v>
      </c>
      <c r="K191" s="74"/>
      <c r="L191" s="74">
        <v>50</v>
      </c>
      <c r="M191" s="74">
        <v>6.969</v>
      </c>
      <c r="N191" s="74"/>
      <c r="O191" s="76">
        <f t="shared" si="2"/>
        <v>1574.9940000000001</v>
      </c>
      <c r="P191" s="74" t="s">
        <v>1425</v>
      </c>
    </row>
    <row r="192" spans="1:16" ht="39.75" customHeight="1">
      <c r="A192" s="74">
        <v>188</v>
      </c>
      <c r="B192" s="63" t="s">
        <v>2144</v>
      </c>
      <c r="C192" s="64" t="s">
        <v>2145</v>
      </c>
      <c r="D192" s="66" t="s">
        <v>2146</v>
      </c>
      <c r="E192" s="66" t="s">
        <v>1257</v>
      </c>
      <c r="F192" s="67">
        <v>8520</v>
      </c>
      <c r="G192" s="67" t="s">
        <v>2147</v>
      </c>
      <c r="H192" s="67" t="s">
        <v>2148</v>
      </c>
      <c r="I192" s="74"/>
      <c r="J192" s="74">
        <v>0.19998</v>
      </c>
      <c r="K192" s="74"/>
      <c r="L192" s="74">
        <v>50.495</v>
      </c>
      <c r="M192" s="74">
        <v>0.099</v>
      </c>
      <c r="N192" s="74"/>
      <c r="O192" s="76">
        <f t="shared" si="2"/>
        <v>843.48</v>
      </c>
      <c r="P192" s="74" t="s">
        <v>1516</v>
      </c>
    </row>
    <row r="193" spans="1:16" ht="39.75" customHeight="1">
      <c r="A193" s="74">
        <v>189</v>
      </c>
      <c r="B193" s="63" t="s">
        <v>2144</v>
      </c>
      <c r="C193" s="64" t="s">
        <v>2145</v>
      </c>
      <c r="D193" s="66" t="s">
        <v>2146</v>
      </c>
      <c r="E193" s="66" t="s">
        <v>1271</v>
      </c>
      <c r="F193" s="67">
        <v>3375</v>
      </c>
      <c r="G193" s="67" t="s">
        <v>2147</v>
      </c>
      <c r="H193" s="67" t="s">
        <v>2149</v>
      </c>
      <c r="I193" s="74"/>
      <c r="J193" s="74">
        <v>0.90718</v>
      </c>
      <c r="K193" s="74"/>
      <c r="L193" s="74">
        <v>50.065</v>
      </c>
      <c r="M193" s="74">
        <v>0.453</v>
      </c>
      <c r="N193" s="74"/>
      <c r="O193" s="76">
        <f t="shared" si="2"/>
        <v>1528.875</v>
      </c>
      <c r="P193" s="74" t="s">
        <v>1516</v>
      </c>
    </row>
    <row r="194" spans="1:16" ht="39.75" customHeight="1">
      <c r="A194" s="74">
        <v>190</v>
      </c>
      <c r="B194" s="63" t="s">
        <v>2144</v>
      </c>
      <c r="C194" s="64" t="s">
        <v>2145</v>
      </c>
      <c r="D194" s="66" t="s">
        <v>2150</v>
      </c>
      <c r="E194" s="66" t="s">
        <v>2151</v>
      </c>
      <c r="F194" s="67">
        <v>89</v>
      </c>
      <c r="G194" s="67" t="s">
        <v>2152</v>
      </c>
      <c r="H194" s="67" t="s">
        <v>2153</v>
      </c>
      <c r="I194" s="74"/>
      <c r="J194" s="74">
        <v>4.26775</v>
      </c>
      <c r="K194" s="74"/>
      <c r="L194" s="74">
        <v>50.0205</v>
      </c>
      <c r="M194" s="74">
        <v>2.133</v>
      </c>
      <c r="N194" s="74"/>
      <c r="O194" s="76">
        <f t="shared" si="2"/>
        <v>189.837</v>
      </c>
      <c r="P194" s="74" t="s">
        <v>1516</v>
      </c>
    </row>
    <row r="195" spans="1:16" ht="39.75" customHeight="1">
      <c r="A195" s="74">
        <v>191</v>
      </c>
      <c r="B195" s="63" t="s">
        <v>2144</v>
      </c>
      <c r="C195" s="64" t="s">
        <v>2145</v>
      </c>
      <c r="D195" s="66" t="s">
        <v>1699</v>
      </c>
      <c r="E195" s="66" t="s">
        <v>2151</v>
      </c>
      <c r="F195" s="67">
        <v>146</v>
      </c>
      <c r="G195" s="67" t="s">
        <v>2154</v>
      </c>
      <c r="H195" s="67" t="s">
        <v>2155</v>
      </c>
      <c r="I195" s="74"/>
      <c r="J195" s="74">
        <v>4.26775</v>
      </c>
      <c r="K195" s="74"/>
      <c r="L195" s="74">
        <v>50.0205</v>
      </c>
      <c r="M195" s="74">
        <v>2.133</v>
      </c>
      <c r="N195" s="74"/>
      <c r="O195" s="76">
        <f t="shared" si="2"/>
        <v>311.418</v>
      </c>
      <c r="P195" s="74" t="s">
        <v>1516</v>
      </c>
    </row>
    <row r="196" spans="1:16" ht="39.75" customHeight="1">
      <c r="A196" s="74">
        <v>192</v>
      </c>
      <c r="B196" s="63" t="s">
        <v>2156</v>
      </c>
      <c r="C196" s="64" t="s">
        <v>2157</v>
      </c>
      <c r="D196" s="66" t="s">
        <v>1618</v>
      </c>
      <c r="E196" s="66" t="s">
        <v>1257</v>
      </c>
      <c r="F196" s="67">
        <v>6299</v>
      </c>
      <c r="G196" s="67" t="s">
        <v>2158</v>
      </c>
      <c r="H196" s="67" t="s">
        <v>2159</v>
      </c>
      <c r="I196" s="74"/>
      <c r="J196" s="74">
        <v>0.37909</v>
      </c>
      <c r="K196" s="74"/>
      <c r="L196" s="74">
        <v>98.42</v>
      </c>
      <c r="M196" s="74">
        <v>0.006</v>
      </c>
      <c r="N196" s="74"/>
      <c r="O196" s="76">
        <f t="shared" si="2"/>
        <v>37.794000000000004</v>
      </c>
      <c r="P196" s="74" t="s">
        <v>2128</v>
      </c>
    </row>
    <row r="197" spans="1:16" ht="39.75" customHeight="1">
      <c r="A197" s="74">
        <v>193</v>
      </c>
      <c r="B197" s="63" t="s">
        <v>2156</v>
      </c>
      <c r="C197" s="64" t="s">
        <v>2157</v>
      </c>
      <c r="D197" s="66" t="s">
        <v>1726</v>
      </c>
      <c r="E197" s="66" t="s">
        <v>1257</v>
      </c>
      <c r="F197" s="67">
        <v>2727</v>
      </c>
      <c r="G197" s="67" t="s">
        <v>2158</v>
      </c>
      <c r="H197" s="67" t="s">
        <v>2160</v>
      </c>
      <c r="I197" s="74"/>
      <c r="J197" s="74">
        <v>0.52818</v>
      </c>
      <c r="K197" s="74"/>
      <c r="L197" s="74">
        <v>98.49</v>
      </c>
      <c r="M197" s="74">
        <v>0.008</v>
      </c>
      <c r="N197" s="74"/>
      <c r="O197" s="76">
        <f t="shared" si="2"/>
        <v>21.816</v>
      </c>
      <c r="P197" s="74" t="s">
        <v>2128</v>
      </c>
    </row>
    <row r="198" spans="1:16" ht="39.75" customHeight="1">
      <c r="A198" s="74">
        <v>194</v>
      </c>
      <c r="B198" s="63" t="s">
        <v>2161</v>
      </c>
      <c r="C198" s="64" t="s">
        <v>2162</v>
      </c>
      <c r="D198" s="66" t="s">
        <v>2163</v>
      </c>
      <c r="E198" s="66" t="s">
        <v>2164</v>
      </c>
      <c r="F198" s="67">
        <v>231</v>
      </c>
      <c r="G198" s="67" t="s">
        <v>2165</v>
      </c>
      <c r="H198" s="67" t="s">
        <v>2166</v>
      </c>
      <c r="I198" s="74"/>
      <c r="J198" s="74"/>
      <c r="K198" s="74">
        <v>2.864</v>
      </c>
      <c r="L198" s="74">
        <v>0</v>
      </c>
      <c r="M198" s="74">
        <v>2.864</v>
      </c>
      <c r="N198" s="74"/>
      <c r="O198" s="76">
        <f aca="true" t="shared" si="3" ref="O198:O261">SUM(F198*M198)</f>
        <v>661.584</v>
      </c>
      <c r="P198" s="74" t="s">
        <v>1457</v>
      </c>
    </row>
    <row r="199" spans="1:16" ht="39.75" customHeight="1">
      <c r="A199" s="74">
        <v>195</v>
      </c>
      <c r="B199" s="63" t="s">
        <v>2167</v>
      </c>
      <c r="C199" s="64" t="s">
        <v>2168</v>
      </c>
      <c r="D199" s="66" t="s">
        <v>2169</v>
      </c>
      <c r="E199" s="66" t="s">
        <v>1889</v>
      </c>
      <c r="F199" s="67">
        <v>60</v>
      </c>
      <c r="G199" s="64" t="s">
        <v>2168</v>
      </c>
      <c r="H199" s="67" t="s">
        <v>2170</v>
      </c>
      <c r="I199" s="74"/>
      <c r="J199" s="74">
        <v>7.74545</v>
      </c>
      <c r="K199" s="74"/>
      <c r="L199" s="74">
        <v>50.04</v>
      </c>
      <c r="M199" s="74">
        <v>3.87</v>
      </c>
      <c r="N199" s="74"/>
      <c r="O199" s="76">
        <f t="shared" si="3"/>
        <v>232.20000000000002</v>
      </c>
      <c r="P199" s="74" t="s">
        <v>2171</v>
      </c>
    </row>
    <row r="200" spans="1:16" ht="39.75" customHeight="1">
      <c r="A200" s="74">
        <v>196</v>
      </c>
      <c r="B200" s="78" t="s">
        <v>2172</v>
      </c>
      <c r="C200" s="70" t="s">
        <v>2173</v>
      </c>
      <c r="D200" s="69" t="s">
        <v>2174</v>
      </c>
      <c r="E200" s="88" t="s">
        <v>1257</v>
      </c>
      <c r="F200" s="67">
        <v>1048</v>
      </c>
      <c r="G200" s="67" t="s">
        <v>2175</v>
      </c>
      <c r="H200" s="67" t="s">
        <v>2176</v>
      </c>
      <c r="I200" s="74"/>
      <c r="J200" s="74">
        <v>64.599</v>
      </c>
      <c r="K200" s="74"/>
      <c r="L200" s="74">
        <v>33.35</v>
      </c>
      <c r="M200" s="74">
        <v>43.055</v>
      </c>
      <c r="N200" s="74"/>
      <c r="O200" s="76">
        <f t="shared" si="3"/>
        <v>45121.64</v>
      </c>
      <c r="P200" s="74" t="s">
        <v>2177</v>
      </c>
    </row>
    <row r="201" spans="1:16" ht="39.75" customHeight="1">
      <c r="A201" s="74">
        <v>197</v>
      </c>
      <c r="B201" s="63" t="s">
        <v>2178</v>
      </c>
      <c r="C201" s="64" t="s">
        <v>2179</v>
      </c>
      <c r="D201" s="66" t="s">
        <v>1283</v>
      </c>
      <c r="E201" s="66" t="s">
        <v>1257</v>
      </c>
      <c r="F201" s="67">
        <v>238</v>
      </c>
      <c r="G201" s="67"/>
      <c r="H201" s="67"/>
      <c r="I201" s="74"/>
      <c r="J201" s="74"/>
      <c r="K201" s="74"/>
      <c r="L201" s="74"/>
      <c r="M201" s="74"/>
      <c r="N201" s="74"/>
      <c r="O201" s="76">
        <f t="shared" si="3"/>
        <v>0</v>
      </c>
      <c r="P201" s="74" t="s">
        <v>1336</v>
      </c>
    </row>
    <row r="202" spans="1:16" ht="39.75" customHeight="1">
      <c r="A202" s="74">
        <v>198</v>
      </c>
      <c r="B202" s="63" t="s">
        <v>2180</v>
      </c>
      <c r="C202" s="64" t="s">
        <v>2181</v>
      </c>
      <c r="D202" s="66" t="s">
        <v>1283</v>
      </c>
      <c r="E202" s="66" t="s">
        <v>1257</v>
      </c>
      <c r="F202" s="67">
        <v>680</v>
      </c>
      <c r="G202" s="67"/>
      <c r="H202" s="67"/>
      <c r="I202" s="74"/>
      <c r="J202" s="74"/>
      <c r="K202" s="74"/>
      <c r="L202" s="74"/>
      <c r="M202" s="74"/>
      <c r="N202" s="74"/>
      <c r="O202" s="76">
        <f t="shared" si="3"/>
        <v>0</v>
      </c>
      <c r="P202" s="74" t="s">
        <v>1336</v>
      </c>
    </row>
    <row r="203" spans="1:16" ht="39.75" customHeight="1">
      <c r="A203" s="74">
        <v>199</v>
      </c>
      <c r="B203" s="63" t="s">
        <v>2182</v>
      </c>
      <c r="C203" s="68" t="s">
        <v>2183</v>
      </c>
      <c r="D203" s="69" t="s">
        <v>1283</v>
      </c>
      <c r="E203" s="69" t="s">
        <v>1818</v>
      </c>
      <c r="F203" s="67">
        <v>78823</v>
      </c>
      <c r="G203" s="67" t="s">
        <v>2184</v>
      </c>
      <c r="H203" s="67" t="s">
        <v>2185</v>
      </c>
      <c r="I203" s="74"/>
      <c r="J203" s="74">
        <v>0.05212</v>
      </c>
      <c r="K203" s="74"/>
      <c r="L203" s="74">
        <v>73.139</v>
      </c>
      <c r="M203" s="74">
        <v>0.014</v>
      </c>
      <c r="N203" s="74"/>
      <c r="O203" s="76">
        <f t="shared" si="3"/>
        <v>1103.522</v>
      </c>
      <c r="P203" s="74" t="s">
        <v>1425</v>
      </c>
    </row>
    <row r="204" spans="1:16" ht="39.75" customHeight="1">
      <c r="A204" s="74">
        <v>200</v>
      </c>
      <c r="B204" s="63" t="s">
        <v>2182</v>
      </c>
      <c r="C204" s="64" t="s">
        <v>2186</v>
      </c>
      <c r="D204" s="66" t="s">
        <v>1628</v>
      </c>
      <c r="E204" s="66" t="s">
        <v>1257</v>
      </c>
      <c r="F204" s="67">
        <v>3862</v>
      </c>
      <c r="G204" s="67" t="s">
        <v>2187</v>
      </c>
      <c r="H204" s="67" t="s">
        <v>2188</v>
      </c>
      <c r="I204" s="74"/>
      <c r="J204" s="74">
        <v>0.70545</v>
      </c>
      <c r="K204" s="74"/>
      <c r="L204" s="74">
        <v>65.41</v>
      </c>
      <c r="M204" s="74">
        <v>0.244</v>
      </c>
      <c r="N204" s="74"/>
      <c r="O204" s="76">
        <f t="shared" si="3"/>
        <v>942.328</v>
      </c>
      <c r="P204" s="74" t="s">
        <v>1340</v>
      </c>
    </row>
    <row r="205" spans="1:16" ht="39.75" customHeight="1">
      <c r="A205" s="74">
        <v>201</v>
      </c>
      <c r="B205" s="63" t="s">
        <v>2182</v>
      </c>
      <c r="C205" s="64" t="s">
        <v>2186</v>
      </c>
      <c r="D205" s="66" t="s">
        <v>2189</v>
      </c>
      <c r="E205" s="66" t="s">
        <v>1501</v>
      </c>
      <c r="F205" s="67">
        <v>16</v>
      </c>
      <c r="G205" s="67" t="s">
        <v>2190</v>
      </c>
      <c r="H205" s="67" t="s">
        <v>2191</v>
      </c>
      <c r="I205" s="74"/>
      <c r="J205" s="74">
        <v>4.40865</v>
      </c>
      <c r="K205" s="74"/>
      <c r="L205" s="74">
        <v>50.007</v>
      </c>
      <c r="M205" s="74">
        <v>2.204</v>
      </c>
      <c r="N205" s="74"/>
      <c r="O205" s="76">
        <f t="shared" si="3"/>
        <v>35.264</v>
      </c>
      <c r="P205" s="74" t="s">
        <v>1425</v>
      </c>
    </row>
    <row r="206" spans="1:16" ht="39.75" customHeight="1">
      <c r="A206" s="74">
        <v>202</v>
      </c>
      <c r="B206" s="63" t="s">
        <v>2182</v>
      </c>
      <c r="C206" s="64" t="s">
        <v>2186</v>
      </c>
      <c r="D206" s="66" t="s">
        <v>894</v>
      </c>
      <c r="E206" s="66" t="s">
        <v>2192</v>
      </c>
      <c r="F206" s="67">
        <v>44345</v>
      </c>
      <c r="G206" s="67" t="s">
        <v>2193</v>
      </c>
      <c r="H206" s="67" t="s">
        <v>2194</v>
      </c>
      <c r="I206" s="74"/>
      <c r="J206" s="74">
        <v>0.65</v>
      </c>
      <c r="K206" s="74"/>
      <c r="L206" s="74">
        <v>87.84</v>
      </c>
      <c r="M206" s="74">
        <v>0.079</v>
      </c>
      <c r="N206" s="74"/>
      <c r="O206" s="76">
        <f t="shared" si="3"/>
        <v>3503.255</v>
      </c>
      <c r="P206" s="74" t="s">
        <v>1508</v>
      </c>
    </row>
    <row r="207" spans="1:16" ht="39.75" customHeight="1">
      <c r="A207" s="74">
        <v>203</v>
      </c>
      <c r="B207" s="63" t="s">
        <v>2182</v>
      </c>
      <c r="C207" s="64" t="s">
        <v>2195</v>
      </c>
      <c r="D207" s="66" t="s">
        <v>2196</v>
      </c>
      <c r="E207" s="66" t="s">
        <v>2197</v>
      </c>
      <c r="F207" s="67">
        <v>5497</v>
      </c>
      <c r="G207" s="67" t="s">
        <v>2198</v>
      </c>
      <c r="H207" s="67" t="s">
        <v>2199</v>
      </c>
      <c r="I207" s="74"/>
      <c r="J207" s="74">
        <v>3.01788</v>
      </c>
      <c r="K207" s="74"/>
      <c r="L207" s="74">
        <v>73.16</v>
      </c>
      <c r="M207" s="74">
        <v>0.81</v>
      </c>
      <c r="N207" s="74"/>
      <c r="O207" s="76">
        <f t="shared" si="3"/>
        <v>4452.570000000001</v>
      </c>
      <c r="P207" s="74" t="s">
        <v>1425</v>
      </c>
    </row>
    <row r="208" spans="1:16" ht="39.75" customHeight="1">
      <c r="A208" s="74">
        <v>204</v>
      </c>
      <c r="B208" s="63" t="s">
        <v>2200</v>
      </c>
      <c r="C208" s="64" t="s">
        <v>2201</v>
      </c>
      <c r="D208" s="66" t="s">
        <v>1283</v>
      </c>
      <c r="E208" s="66" t="s">
        <v>1257</v>
      </c>
      <c r="F208" s="67">
        <v>4531</v>
      </c>
      <c r="G208" s="67" t="s">
        <v>2202</v>
      </c>
      <c r="H208" s="67" t="s">
        <v>2203</v>
      </c>
      <c r="I208" s="74"/>
      <c r="J208" s="74">
        <v>0.12044</v>
      </c>
      <c r="K208" s="74"/>
      <c r="L208" s="74">
        <v>58.486</v>
      </c>
      <c r="M208" s="74">
        <v>0.05</v>
      </c>
      <c r="N208" s="74"/>
      <c r="O208" s="76">
        <f t="shared" si="3"/>
        <v>226.55</v>
      </c>
      <c r="P208" s="74" t="s">
        <v>1425</v>
      </c>
    </row>
    <row r="209" spans="1:16" ht="39.75" customHeight="1">
      <c r="A209" s="74">
        <v>205</v>
      </c>
      <c r="B209" s="63" t="s">
        <v>2200</v>
      </c>
      <c r="C209" s="64" t="s">
        <v>2201</v>
      </c>
      <c r="D209" s="66" t="s">
        <v>1776</v>
      </c>
      <c r="E209" s="66" t="s">
        <v>1257</v>
      </c>
      <c r="F209" s="67">
        <v>959</v>
      </c>
      <c r="G209" s="67" t="s">
        <v>2202</v>
      </c>
      <c r="H209" s="67" t="s">
        <v>2204</v>
      </c>
      <c r="I209" s="74"/>
      <c r="J209" s="74">
        <v>0.40814</v>
      </c>
      <c r="K209" s="74"/>
      <c r="L209" s="74">
        <v>73.048</v>
      </c>
      <c r="M209" s="74">
        <v>0.11</v>
      </c>
      <c r="N209" s="74"/>
      <c r="O209" s="76">
        <f t="shared" si="3"/>
        <v>105.49</v>
      </c>
      <c r="P209" s="74" t="s">
        <v>1425</v>
      </c>
    </row>
    <row r="210" spans="1:16" ht="39.75" customHeight="1">
      <c r="A210" s="74">
        <v>206</v>
      </c>
      <c r="B210" s="63" t="s">
        <v>2205</v>
      </c>
      <c r="C210" s="64" t="s">
        <v>2206</v>
      </c>
      <c r="D210" s="66" t="s">
        <v>1283</v>
      </c>
      <c r="E210" s="66" t="s">
        <v>1257</v>
      </c>
      <c r="F210" s="67">
        <v>51</v>
      </c>
      <c r="G210" s="67"/>
      <c r="H210" s="67"/>
      <c r="I210" s="74"/>
      <c r="J210" s="74"/>
      <c r="K210" s="74"/>
      <c r="L210" s="74"/>
      <c r="M210" s="74"/>
      <c r="N210" s="74"/>
      <c r="O210" s="76">
        <f t="shared" si="3"/>
        <v>0</v>
      </c>
      <c r="P210" s="74" t="s">
        <v>1336</v>
      </c>
    </row>
    <row r="211" spans="1:16" ht="39.75" customHeight="1">
      <c r="A211" s="74">
        <v>207</v>
      </c>
      <c r="B211" s="63" t="s">
        <v>2205</v>
      </c>
      <c r="C211" s="64" t="s">
        <v>2206</v>
      </c>
      <c r="D211" s="66" t="s">
        <v>2207</v>
      </c>
      <c r="E211" s="66" t="s">
        <v>1257</v>
      </c>
      <c r="F211" s="67">
        <v>3244</v>
      </c>
      <c r="G211" s="67" t="s">
        <v>2208</v>
      </c>
      <c r="H211" s="67" t="s">
        <v>2209</v>
      </c>
      <c r="I211" s="74"/>
      <c r="J211" s="74">
        <v>0.19682</v>
      </c>
      <c r="K211" s="74"/>
      <c r="L211" s="74">
        <v>50.21</v>
      </c>
      <c r="M211" s="74">
        <v>0.098</v>
      </c>
      <c r="N211" s="74"/>
      <c r="O211" s="76">
        <f t="shared" si="3"/>
        <v>317.91200000000003</v>
      </c>
      <c r="P211" s="74" t="s">
        <v>1340</v>
      </c>
    </row>
    <row r="212" spans="1:16" ht="39.75" customHeight="1">
      <c r="A212" s="74">
        <v>208</v>
      </c>
      <c r="B212" s="63" t="s">
        <v>2205</v>
      </c>
      <c r="C212" s="64" t="s">
        <v>2206</v>
      </c>
      <c r="D212" s="66" t="s">
        <v>2071</v>
      </c>
      <c r="E212" s="66" t="s">
        <v>1493</v>
      </c>
      <c r="F212" s="67">
        <v>201</v>
      </c>
      <c r="G212" s="67"/>
      <c r="H212" s="67"/>
      <c r="I212" s="74"/>
      <c r="J212" s="74"/>
      <c r="K212" s="74"/>
      <c r="L212" s="74"/>
      <c r="M212" s="74"/>
      <c r="N212" s="74"/>
      <c r="O212" s="76">
        <f t="shared" si="3"/>
        <v>0</v>
      </c>
      <c r="P212" s="74" t="s">
        <v>1336</v>
      </c>
    </row>
    <row r="213" spans="1:16" ht="39.75" customHeight="1">
      <c r="A213" s="74">
        <v>209</v>
      </c>
      <c r="B213" s="63" t="s">
        <v>2210</v>
      </c>
      <c r="C213" s="64" t="s">
        <v>2211</v>
      </c>
      <c r="D213" s="66" t="s">
        <v>1437</v>
      </c>
      <c r="E213" s="66" t="s">
        <v>1257</v>
      </c>
      <c r="F213" s="67">
        <v>808</v>
      </c>
      <c r="G213" s="67"/>
      <c r="H213" s="67"/>
      <c r="I213" s="74"/>
      <c r="J213" s="74"/>
      <c r="K213" s="74"/>
      <c r="L213" s="74"/>
      <c r="M213" s="74"/>
      <c r="N213" s="74"/>
      <c r="O213" s="76">
        <f t="shared" si="3"/>
        <v>0</v>
      </c>
      <c r="P213" s="74" t="s">
        <v>1336</v>
      </c>
    </row>
    <row r="214" spans="1:16" ht="39.75" customHeight="1">
      <c r="A214" s="74">
        <v>210</v>
      </c>
      <c r="B214" s="63" t="s">
        <v>2210</v>
      </c>
      <c r="C214" s="64" t="s">
        <v>2211</v>
      </c>
      <c r="D214" s="66" t="s">
        <v>1776</v>
      </c>
      <c r="E214" s="66" t="s">
        <v>1257</v>
      </c>
      <c r="F214" s="67">
        <v>935</v>
      </c>
      <c r="G214" s="67"/>
      <c r="H214" s="67"/>
      <c r="I214" s="74"/>
      <c r="J214" s="74"/>
      <c r="K214" s="74"/>
      <c r="L214" s="74"/>
      <c r="M214" s="74"/>
      <c r="N214" s="74"/>
      <c r="O214" s="76">
        <f t="shared" si="3"/>
        <v>0</v>
      </c>
      <c r="P214" s="74" t="s">
        <v>1336</v>
      </c>
    </row>
    <row r="215" spans="1:16" ht="39.75" customHeight="1">
      <c r="A215" s="74">
        <v>211</v>
      </c>
      <c r="B215" s="63" t="s">
        <v>2212</v>
      </c>
      <c r="C215" s="64" t="s">
        <v>2213</v>
      </c>
      <c r="D215" s="66" t="s">
        <v>2214</v>
      </c>
      <c r="E215" s="66" t="s">
        <v>1257</v>
      </c>
      <c r="F215" s="67">
        <v>1265</v>
      </c>
      <c r="G215" s="67"/>
      <c r="H215" s="67"/>
      <c r="I215" s="74"/>
      <c r="J215" s="74"/>
      <c r="K215" s="74"/>
      <c r="L215" s="74"/>
      <c r="M215" s="74"/>
      <c r="N215" s="74"/>
      <c r="O215" s="76">
        <f t="shared" si="3"/>
        <v>0</v>
      </c>
      <c r="P215" s="74" t="s">
        <v>1336</v>
      </c>
    </row>
    <row r="216" spans="1:16" ht="39.75" customHeight="1">
      <c r="A216" s="74">
        <v>212</v>
      </c>
      <c r="B216" s="63" t="s">
        <v>2215</v>
      </c>
      <c r="C216" s="64" t="s">
        <v>2216</v>
      </c>
      <c r="D216" s="66" t="s">
        <v>2217</v>
      </c>
      <c r="E216" s="66" t="s">
        <v>1257</v>
      </c>
      <c r="F216" s="67">
        <v>5202</v>
      </c>
      <c r="G216" s="67" t="s">
        <v>2218</v>
      </c>
      <c r="H216" s="67" t="s">
        <v>2219</v>
      </c>
      <c r="I216" s="74"/>
      <c r="J216" s="74">
        <v>0.37693</v>
      </c>
      <c r="K216" s="74"/>
      <c r="L216" s="74">
        <v>53.572</v>
      </c>
      <c r="M216" s="74">
        <v>0.175</v>
      </c>
      <c r="N216" s="74"/>
      <c r="O216" s="76">
        <f t="shared" si="3"/>
        <v>910.3499999999999</v>
      </c>
      <c r="P216" s="74" t="s">
        <v>1425</v>
      </c>
    </row>
    <row r="217" spans="1:16" ht="39.75" customHeight="1">
      <c r="A217" s="74">
        <v>213</v>
      </c>
      <c r="B217" s="63" t="s">
        <v>2215</v>
      </c>
      <c r="C217" s="64" t="s">
        <v>2216</v>
      </c>
      <c r="D217" s="66" t="s">
        <v>2220</v>
      </c>
      <c r="E217" s="66" t="s">
        <v>1245</v>
      </c>
      <c r="F217" s="67">
        <v>2088</v>
      </c>
      <c r="G217" s="67" t="s">
        <v>2218</v>
      </c>
      <c r="H217" s="67" t="s">
        <v>2221</v>
      </c>
      <c r="I217" s="74"/>
      <c r="J217" s="74">
        <v>0.94536</v>
      </c>
      <c r="K217" s="74"/>
      <c r="L217" s="74">
        <v>52.399</v>
      </c>
      <c r="M217" s="74">
        <v>0.45</v>
      </c>
      <c r="N217" s="74"/>
      <c r="O217" s="76">
        <f t="shared" si="3"/>
        <v>939.6</v>
      </c>
      <c r="P217" s="74" t="s">
        <v>1425</v>
      </c>
    </row>
    <row r="218" spans="1:16" ht="39.75" customHeight="1">
      <c r="A218" s="74">
        <v>214</v>
      </c>
      <c r="B218" s="63" t="s">
        <v>2222</v>
      </c>
      <c r="C218" s="64" t="s">
        <v>2223</v>
      </c>
      <c r="D218" s="66" t="s">
        <v>1454</v>
      </c>
      <c r="E218" s="66" t="s">
        <v>1257</v>
      </c>
      <c r="F218" s="67">
        <v>3658</v>
      </c>
      <c r="G218" s="67" t="s">
        <v>2224</v>
      </c>
      <c r="H218" s="67" t="s">
        <v>2225</v>
      </c>
      <c r="I218" s="74"/>
      <c r="J218" s="74">
        <v>0.05636</v>
      </c>
      <c r="K218" s="74"/>
      <c r="L218" s="74">
        <v>50.32258</v>
      </c>
      <c r="M218" s="74">
        <v>0.028</v>
      </c>
      <c r="N218" s="74"/>
      <c r="O218" s="76">
        <f t="shared" si="3"/>
        <v>102.424</v>
      </c>
      <c r="P218" s="74" t="s">
        <v>1451</v>
      </c>
    </row>
    <row r="219" spans="1:16" ht="39.75" customHeight="1">
      <c r="A219" s="74">
        <v>215</v>
      </c>
      <c r="B219" s="63" t="s">
        <v>2222</v>
      </c>
      <c r="C219" s="64" t="s">
        <v>2223</v>
      </c>
      <c r="D219" s="66" t="s">
        <v>1699</v>
      </c>
      <c r="E219" s="66" t="s">
        <v>1493</v>
      </c>
      <c r="F219" s="67">
        <v>215</v>
      </c>
      <c r="G219" s="67" t="s">
        <v>2226</v>
      </c>
      <c r="H219" s="67" t="s">
        <v>2227</v>
      </c>
      <c r="I219" s="74"/>
      <c r="J219" s="74">
        <v>0.97636</v>
      </c>
      <c r="K219" s="74"/>
      <c r="L219" s="74">
        <v>50.83799</v>
      </c>
      <c r="M219" s="74">
        <v>0.48</v>
      </c>
      <c r="N219" s="74"/>
      <c r="O219" s="76">
        <f t="shared" si="3"/>
        <v>103.2</v>
      </c>
      <c r="P219" s="74" t="s">
        <v>1451</v>
      </c>
    </row>
    <row r="220" spans="1:16" ht="39.75" customHeight="1">
      <c r="A220" s="74">
        <v>216</v>
      </c>
      <c r="B220" s="63" t="s">
        <v>2228</v>
      </c>
      <c r="C220" s="64" t="s">
        <v>2229</v>
      </c>
      <c r="D220" s="66" t="s">
        <v>2230</v>
      </c>
      <c r="E220" s="66" t="s">
        <v>1257</v>
      </c>
      <c r="F220" s="67">
        <v>2257</v>
      </c>
      <c r="G220" s="67" t="s">
        <v>2231</v>
      </c>
      <c r="H220" s="67" t="s">
        <v>2232</v>
      </c>
      <c r="I220" s="74"/>
      <c r="J220" s="74">
        <v>0.1292</v>
      </c>
      <c r="K220" s="74"/>
      <c r="L220" s="74">
        <v>89.94</v>
      </c>
      <c r="M220" s="74">
        <v>0.013</v>
      </c>
      <c r="N220" s="74"/>
      <c r="O220" s="76">
        <f t="shared" si="3"/>
        <v>29.340999999999998</v>
      </c>
      <c r="P220" s="74" t="s">
        <v>1555</v>
      </c>
    </row>
    <row r="221" spans="1:16" ht="39.75" customHeight="1">
      <c r="A221" s="74">
        <v>217</v>
      </c>
      <c r="B221" s="63" t="s">
        <v>2233</v>
      </c>
      <c r="C221" s="64" t="s">
        <v>2234</v>
      </c>
      <c r="D221" s="66" t="s">
        <v>2102</v>
      </c>
      <c r="E221" s="66" t="s">
        <v>1271</v>
      </c>
      <c r="F221" s="67">
        <v>545</v>
      </c>
      <c r="G221" s="67"/>
      <c r="H221" s="67"/>
      <c r="I221" s="74"/>
      <c r="J221" s="74"/>
      <c r="K221" s="74"/>
      <c r="L221" s="74"/>
      <c r="M221" s="74"/>
      <c r="N221" s="74"/>
      <c r="O221" s="76">
        <f t="shared" si="3"/>
        <v>0</v>
      </c>
      <c r="P221" s="74" t="s">
        <v>1336</v>
      </c>
    </row>
    <row r="222" spans="1:16" ht="39.75" customHeight="1">
      <c r="A222" s="74">
        <v>218</v>
      </c>
      <c r="B222" s="63" t="s">
        <v>2233</v>
      </c>
      <c r="C222" s="64" t="s">
        <v>2234</v>
      </c>
      <c r="D222" s="66" t="s">
        <v>1776</v>
      </c>
      <c r="E222" s="66" t="s">
        <v>1257</v>
      </c>
      <c r="F222" s="67">
        <v>14184</v>
      </c>
      <c r="G222" s="67" t="s">
        <v>2235</v>
      </c>
      <c r="H222" s="67" t="s">
        <v>2236</v>
      </c>
      <c r="I222" s="74"/>
      <c r="J222" s="74">
        <v>0.1103</v>
      </c>
      <c r="K222" s="74"/>
      <c r="L222" s="74">
        <v>61.92</v>
      </c>
      <c r="M222" s="74">
        <v>0.042</v>
      </c>
      <c r="N222" s="74"/>
      <c r="O222" s="76">
        <f t="shared" si="3"/>
        <v>595.7280000000001</v>
      </c>
      <c r="P222" s="74" t="s">
        <v>1340</v>
      </c>
    </row>
    <row r="223" spans="1:16" ht="39.75" customHeight="1">
      <c r="A223" s="74">
        <v>219</v>
      </c>
      <c r="B223" s="63" t="s">
        <v>2237</v>
      </c>
      <c r="C223" s="64" t="s">
        <v>2238</v>
      </c>
      <c r="D223" s="66" t="s">
        <v>1776</v>
      </c>
      <c r="E223" s="66" t="s">
        <v>1257</v>
      </c>
      <c r="F223" s="67">
        <v>4723</v>
      </c>
      <c r="G223" s="67" t="s">
        <v>2239</v>
      </c>
      <c r="H223" s="67" t="s">
        <v>2240</v>
      </c>
      <c r="I223" s="74"/>
      <c r="J223" s="74">
        <v>0.21753</v>
      </c>
      <c r="K223" s="74"/>
      <c r="L223" s="74">
        <v>95.40293</v>
      </c>
      <c r="M223" s="74">
        <v>0.01</v>
      </c>
      <c r="N223" s="74"/>
      <c r="O223" s="76">
        <f t="shared" si="3"/>
        <v>47.230000000000004</v>
      </c>
      <c r="P223" s="74" t="s">
        <v>2241</v>
      </c>
    </row>
    <row r="224" spans="1:16" ht="39.75" customHeight="1">
      <c r="A224" s="74">
        <v>220</v>
      </c>
      <c r="B224" s="63" t="s">
        <v>2242</v>
      </c>
      <c r="C224" s="64" t="s">
        <v>2243</v>
      </c>
      <c r="D224" s="66" t="s">
        <v>2244</v>
      </c>
      <c r="E224" s="66" t="s">
        <v>1257</v>
      </c>
      <c r="F224" s="67">
        <v>238</v>
      </c>
      <c r="G224" s="67" t="s">
        <v>2245</v>
      </c>
      <c r="H224" s="67" t="s">
        <v>2246</v>
      </c>
      <c r="I224" s="74"/>
      <c r="J224" s="74">
        <v>0.21536</v>
      </c>
      <c r="K224" s="74"/>
      <c r="L224" s="296">
        <v>99.54</v>
      </c>
      <c r="M224" s="74">
        <v>0.001</v>
      </c>
      <c r="N224" s="74" t="s">
        <v>1450</v>
      </c>
      <c r="O224" s="76">
        <f>(M224*F224)</f>
        <v>0.23800000000000002</v>
      </c>
      <c r="P224" s="74" t="s">
        <v>2247</v>
      </c>
    </row>
    <row r="225" spans="1:16" ht="39.75" customHeight="1">
      <c r="A225" s="74">
        <v>221</v>
      </c>
      <c r="B225" s="63" t="s">
        <v>2242</v>
      </c>
      <c r="C225" s="64" t="s">
        <v>2243</v>
      </c>
      <c r="D225" s="66" t="s">
        <v>2248</v>
      </c>
      <c r="E225" s="66" t="s">
        <v>1257</v>
      </c>
      <c r="F225" s="67">
        <v>402</v>
      </c>
      <c r="G225" s="67" t="s">
        <v>2249</v>
      </c>
      <c r="H225" s="67" t="s">
        <v>2246</v>
      </c>
      <c r="I225" s="74"/>
      <c r="J225" s="74">
        <v>0.23428</v>
      </c>
      <c r="K225" s="74"/>
      <c r="L225" s="296">
        <v>99.57</v>
      </c>
      <c r="M225" s="74">
        <v>0.001</v>
      </c>
      <c r="N225" s="74" t="s">
        <v>1450</v>
      </c>
      <c r="O225" s="76">
        <f>(M225*F225)</f>
        <v>0.402</v>
      </c>
      <c r="P225" s="74" t="s">
        <v>2247</v>
      </c>
    </row>
    <row r="226" spans="1:16" ht="39.75" customHeight="1">
      <c r="A226" s="74">
        <v>222</v>
      </c>
      <c r="B226" s="63" t="s">
        <v>2242</v>
      </c>
      <c r="C226" s="64" t="s">
        <v>2243</v>
      </c>
      <c r="D226" s="66" t="s">
        <v>2250</v>
      </c>
      <c r="E226" s="66" t="s">
        <v>1257</v>
      </c>
      <c r="F226" s="67">
        <v>317</v>
      </c>
      <c r="G226" s="67" t="s">
        <v>2251</v>
      </c>
      <c r="H226" s="67" t="s">
        <v>2246</v>
      </c>
      <c r="I226" s="74"/>
      <c r="J226" s="74">
        <v>0.19857</v>
      </c>
      <c r="K226" s="74"/>
      <c r="L226" s="296">
        <v>99.5</v>
      </c>
      <c r="M226" s="74">
        <v>0.001</v>
      </c>
      <c r="N226" s="74" t="s">
        <v>1450</v>
      </c>
      <c r="O226" s="76">
        <f>(M226*F226)</f>
        <v>0.317</v>
      </c>
      <c r="P226" s="74" t="s">
        <v>2247</v>
      </c>
    </row>
    <row r="227" spans="1:16" ht="39.75" customHeight="1">
      <c r="A227" s="74">
        <v>223</v>
      </c>
      <c r="B227" s="77" t="s">
        <v>2252</v>
      </c>
      <c r="C227" s="64" t="s">
        <v>2253</v>
      </c>
      <c r="D227" s="66" t="s">
        <v>2254</v>
      </c>
      <c r="E227" s="66" t="s">
        <v>1257</v>
      </c>
      <c r="F227" s="67">
        <v>5527</v>
      </c>
      <c r="G227" s="67" t="s">
        <v>2255</v>
      </c>
      <c r="H227" s="67" t="s">
        <v>2256</v>
      </c>
      <c r="I227" s="74"/>
      <c r="J227" s="74">
        <v>0.14642</v>
      </c>
      <c r="K227" s="74"/>
      <c r="L227" s="74">
        <v>99.32</v>
      </c>
      <c r="M227" s="74">
        <v>0.001</v>
      </c>
      <c r="N227" s="74"/>
      <c r="O227" s="76">
        <f t="shared" si="3"/>
        <v>5.527</v>
      </c>
      <c r="P227" s="74" t="s">
        <v>1859</v>
      </c>
    </row>
    <row r="228" spans="1:16" ht="39.75" customHeight="1">
      <c r="A228" s="74">
        <v>224</v>
      </c>
      <c r="B228" s="63" t="s">
        <v>2252</v>
      </c>
      <c r="C228" s="64" t="s">
        <v>2253</v>
      </c>
      <c r="D228" s="66" t="s">
        <v>1283</v>
      </c>
      <c r="E228" s="66" t="s">
        <v>1257</v>
      </c>
      <c r="F228" s="67">
        <v>3097</v>
      </c>
      <c r="G228" s="67" t="s">
        <v>2255</v>
      </c>
      <c r="H228" s="67" t="s">
        <v>2257</v>
      </c>
      <c r="I228" s="74"/>
      <c r="J228" s="74">
        <v>0.31454</v>
      </c>
      <c r="K228" s="74"/>
      <c r="L228" s="74">
        <v>99.05</v>
      </c>
      <c r="M228" s="74">
        <v>0.003</v>
      </c>
      <c r="N228" s="74"/>
      <c r="O228" s="76">
        <f t="shared" si="3"/>
        <v>9.291</v>
      </c>
      <c r="P228" s="74" t="s">
        <v>1859</v>
      </c>
    </row>
    <row r="229" spans="1:16" ht="39.75" customHeight="1">
      <c r="A229" s="74">
        <v>225</v>
      </c>
      <c r="B229" s="63" t="s">
        <v>2258</v>
      </c>
      <c r="C229" s="64" t="s">
        <v>2259</v>
      </c>
      <c r="D229" s="66" t="s">
        <v>1513</v>
      </c>
      <c r="E229" s="66" t="s">
        <v>1257</v>
      </c>
      <c r="F229" s="67">
        <v>10469</v>
      </c>
      <c r="G229" s="67" t="s">
        <v>2260</v>
      </c>
      <c r="H229" s="67" t="s">
        <v>2261</v>
      </c>
      <c r="I229" s="74"/>
      <c r="J229" s="74">
        <v>0.48442</v>
      </c>
      <c r="K229" s="74"/>
      <c r="L229" s="74">
        <v>99.79</v>
      </c>
      <c r="M229" s="74">
        <v>0.001</v>
      </c>
      <c r="N229" s="74"/>
      <c r="O229" s="76">
        <f t="shared" si="3"/>
        <v>10.469</v>
      </c>
      <c r="P229" s="74" t="s">
        <v>2128</v>
      </c>
    </row>
    <row r="230" spans="1:16" ht="39.75" customHeight="1">
      <c r="A230" s="74">
        <v>226</v>
      </c>
      <c r="B230" s="63" t="s">
        <v>2262</v>
      </c>
      <c r="C230" s="64" t="s">
        <v>895</v>
      </c>
      <c r="D230" s="66" t="s">
        <v>1543</v>
      </c>
      <c r="E230" s="66" t="s">
        <v>2263</v>
      </c>
      <c r="F230" s="67">
        <v>836</v>
      </c>
      <c r="G230" s="67" t="s">
        <v>2264</v>
      </c>
      <c r="H230" s="67" t="s">
        <v>2265</v>
      </c>
      <c r="I230" s="74"/>
      <c r="J230" s="74">
        <v>0.39415</v>
      </c>
      <c r="K230" s="74"/>
      <c r="L230" s="74">
        <v>67.54</v>
      </c>
      <c r="M230" s="74">
        <v>0.128</v>
      </c>
      <c r="N230" s="74"/>
      <c r="O230" s="76">
        <f t="shared" si="3"/>
        <v>107.008</v>
      </c>
      <c r="P230" s="74" t="s">
        <v>1431</v>
      </c>
    </row>
    <row r="231" spans="1:16" ht="39.75" customHeight="1">
      <c r="A231" s="74">
        <v>227</v>
      </c>
      <c r="B231" s="63" t="s">
        <v>2262</v>
      </c>
      <c r="C231" s="64" t="s">
        <v>2266</v>
      </c>
      <c r="D231" s="65">
        <v>0.02</v>
      </c>
      <c r="E231" s="66" t="s">
        <v>2267</v>
      </c>
      <c r="F231" s="67">
        <v>1186</v>
      </c>
      <c r="G231" s="67"/>
      <c r="H231" s="67"/>
      <c r="I231" s="74"/>
      <c r="J231" s="74"/>
      <c r="K231" s="74"/>
      <c r="L231" s="74"/>
      <c r="M231" s="74"/>
      <c r="N231" s="74"/>
      <c r="O231" s="76">
        <f t="shared" si="3"/>
        <v>0</v>
      </c>
      <c r="P231" s="74" t="s">
        <v>1336</v>
      </c>
    </row>
    <row r="232" spans="1:16" ht="39.75" customHeight="1">
      <c r="A232" s="74">
        <v>228</v>
      </c>
      <c r="B232" s="63" t="s">
        <v>2268</v>
      </c>
      <c r="C232" s="64" t="s">
        <v>2269</v>
      </c>
      <c r="D232" s="66" t="s">
        <v>1707</v>
      </c>
      <c r="E232" s="66" t="s">
        <v>1257</v>
      </c>
      <c r="F232" s="67">
        <v>1031</v>
      </c>
      <c r="G232" s="67" t="s">
        <v>2270</v>
      </c>
      <c r="H232" s="67" t="s">
        <v>2271</v>
      </c>
      <c r="I232" s="74"/>
      <c r="J232" s="74">
        <v>0.10067</v>
      </c>
      <c r="K232" s="74"/>
      <c r="L232" s="74">
        <v>89.07</v>
      </c>
      <c r="M232" s="74">
        <v>0.011</v>
      </c>
      <c r="N232" s="74"/>
      <c r="O232" s="76">
        <f t="shared" si="3"/>
        <v>11.341</v>
      </c>
      <c r="P232" s="74" t="s">
        <v>1555</v>
      </c>
    </row>
    <row r="233" spans="1:16" ht="39.75" customHeight="1">
      <c r="A233" s="74">
        <v>229</v>
      </c>
      <c r="B233" s="63" t="s">
        <v>2268</v>
      </c>
      <c r="C233" s="64" t="s">
        <v>2269</v>
      </c>
      <c r="D233" s="66" t="s">
        <v>2272</v>
      </c>
      <c r="E233" s="66" t="s">
        <v>1257</v>
      </c>
      <c r="F233" s="67">
        <v>510</v>
      </c>
      <c r="G233" s="67" t="s">
        <v>2270</v>
      </c>
      <c r="H233" s="67" t="s">
        <v>2273</v>
      </c>
      <c r="I233" s="74"/>
      <c r="J233" s="74">
        <v>0.16267</v>
      </c>
      <c r="K233" s="74"/>
      <c r="L233" s="74">
        <v>90.16</v>
      </c>
      <c r="M233" s="74">
        <v>0.016</v>
      </c>
      <c r="N233" s="74"/>
      <c r="O233" s="76">
        <f t="shared" si="3"/>
        <v>8.16</v>
      </c>
      <c r="P233" s="74" t="s">
        <v>1555</v>
      </c>
    </row>
    <row r="234" spans="1:16" ht="39.75" customHeight="1">
      <c r="A234" s="74">
        <v>230</v>
      </c>
      <c r="B234" s="63" t="s">
        <v>2268</v>
      </c>
      <c r="C234" s="64" t="s">
        <v>2269</v>
      </c>
      <c r="D234" s="66" t="s">
        <v>2274</v>
      </c>
      <c r="E234" s="66" t="s">
        <v>2275</v>
      </c>
      <c r="F234" s="67">
        <v>1091</v>
      </c>
      <c r="G234" s="67" t="s">
        <v>2270</v>
      </c>
      <c r="H234" s="67" t="s">
        <v>2276</v>
      </c>
      <c r="I234" s="74"/>
      <c r="J234" s="74">
        <v>0.58</v>
      </c>
      <c r="K234" s="74"/>
      <c r="L234" s="74">
        <v>50</v>
      </c>
      <c r="M234" s="74">
        <v>0.29</v>
      </c>
      <c r="N234" s="74"/>
      <c r="O234" s="76">
        <f t="shared" si="3"/>
        <v>316.39</v>
      </c>
      <c r="P234" s="74" t="s">
        <v>1555</v>
      </c>
    </row>
    <row r="235" spans="1:16" ht="39.75" customHeight="1">
      <c r="A235" s="74">
        <v>231</v>
      </c>
      <c r="B235" s="63" t="s">
        <v>2277</v>
      </c>
      <c r="C235" s="64" t="s">
        <v>2278</v>
      </c>
      <c r="D235" s="66" t="s">
        <v>2279</v>
      </c>
      <c r="E235" s="66" t="s">
        <v>1257</v>
      </c>
      <c r="F235" s="67">
        <v>4123</v>
      </c>
      <c r="G235" s="67" t="s">
        <v>2280</v>
      </c>
      <c r="H235" s="67" t="s">
        <v>2281</v>
      </c>
      <c r="I235" s="74"/>
      <c r="J235" s="74">
        <v>0.10672</v>
      </c>
      <c r="K235" s="74"/>
      <c r="L235" s="296">
        <v>90.63</v>
      </c>
      <c r="M235" s="74">
        <v>0.01</v>
      </c>
      <c r="N235" s="74"/>
      <c r="O235" s="76">
        <f>(M235*F235)</f>
        <v>41.230000000000004</v>
      </c>
      <c r="P235" s="74" t="s">
        <v>2085</v>
      </c>
    </row>
    <row r="236" spans="1:16" ht="39.75" customHeight="1">
      <c r="A236" s="74">
        <v>232</v>
      </c>
      <c r="B236" s="63" t="s">
        <v>2282</v>
      </c>
      <c r="C236" s="64" t="s">
        <v>2283</v>
      </c>
      <c r="D236" s="66" t="s">
        <v>1283</v>
      </c>
      <c r="E236" s="66" t="s">
        <v>1257</v>
      </c>
      <c r="F236" s="67">
        <v>10668</v>
      </c>
      <c r="G236" s="67" t="s">
        <v>2284</v>
      </c>
      <c r="H236" s="67" t="s">
        <v>2285</v>
      </c>
      <c r="I236" s="74"/>
      <c r="J236" s="74"/>
      <c r="K236" s="74">
        <v>0.0882</v>
      </c>
      <c r="L236" s="296">
        <v>71.66</v>
      </c>
      <c r="M236" s="74">
        <v>0.025</v>
      </c>
      <c r="N236" s="74"/>
      <c r="O236" s="76">
        <f>(M236*F236)</f>
        <v>266.7</v>
      </c>
      <c r="P236" s="74" t="s">
        <v>2286</v>
      </c>
    </row>
    <row r="237" spans="1:16" ht="39.75" customHeight="1">
      <c r="A237" s="74">
        <v>233</v>
      </c>
      <c r="B237" s="63" t="s">
        <v>2287</v>
      </c>
      <c r="C237" s="64" t="s">
        <v>2288</v>
      </c>
      <c r="D237" s="66" t="s">
        <v>1699</v>
      </c>
      <c r="E237" s="66" t="s">
        <v>1257</v>
      </c>
      <c r="F237" s="67">
        <v>10399</v>
      </c>
      <c r="G237" s="67" t="s">
        <v>2289</v>
      </c>
      <c r="H237" s="67" t="s">
        <v>2290</v>
      </c>
      <c r="I237" s="74"/>
      <c r="J237" s="74"/>
      <c r="K237" s="74">
        <v>0.0975</v>
      </c>
      <c r="L237" s="74">
        <v>67.18</v>
      </c>
      <c r="M237" s="74">
        <v>0.032</v>
      </c>
      <c r="N237" s="74"/>
      <c r="O237" s="76">
        <f t="shared" si="3"/>
        <v>332.76800000000003</v>
      </c>
      <c r="P237" s="74" t="s">
        <v>1431</v>
      </c>
    </row>
    <row r="238" spans="1:16" ht="39.75" customHeight="1">
      <c r="A238" s="74">
        <v>234</v>
      </c>
      <c r="B238" s="63" t="s">
        <v>2287</v>
      </c>
      <c r="C238" s="64" t="s">
        <v>2291</v>
      </c>
      <c r="D238" s="66" t="s">
        <v>1447</v>
      </c>
      <c r="E238" s="66" t="s">
        <v>1257</v>
      </c>
      <c r="F238" s="67">
        <v>24379</v>
      </c>
      <c r="G238" s="67" t="s">
        <v>2292</v>
      </c>
      <c r="H238" s="67" t="s">
        <v>2293</v>
      </c>
      <c r="I238" s="74"/>
      <c r="J238" s="74">
        <v>0.32</v>
      </c>
      <c r="K238" s="74"/>
      <c r="L238" s="74">
        <v>91.01</v>
      </c>
      <c r="M238" s="74">
        <v>0.029</v>
      </c>
      <c r="N238" s="74"/>
      <c r="O238" s="76">
        <f t="shared" si="3"/>
        <v>706.991</v>
      </c>
      <c r="P238" s="74" t="s">
        <v>1332</v>
      </c>
    </row>
    <row r="239" spans="1:16" ht="39.75" customHeight="1">
      <c r="A239" s="74">
        <v>235</v>
      </c>
      <c r="B239" s="63" t="s">
        <v>2294</v>
      </c>
      <c r="C239" s="68" t="s">
        <v>2295</v>
      </c>
      <c r="D239" s="69" t="s">
        <v>1699</v>
      </c>
      <c r="E239" s="66" t="s">
        <v>1257</v>
      </c>
      <c r="F239" s="67">
        <v>27747</v>
      </c>
      <c r="G239" s="67" t="s">
        <v>2296</v>
      </c>
      <c r="H239" s="67" t="s">
        <v>2297</v>
      </c>
      <c r="I239" s="74"/>
      <c r="J239" s="74">
        <v>0.31361</v>
      </c>
      <c r="K239" s="74"/>
      <c r="L239" s="74">
        <v>99.681</v>
      </c>
      <c r="M239" s="74">
        <v>0.001</v>
      </c>
      <c r="N239" s="74" t="s">
        <v>1450</v>
      </c>
      <c r="O239" s="76">
        <f t="shared" si="3"/>
        <v>27.747</v>
      </c>
      <c r="P239" s="74" t="s">
        <v>1425</v>
      </c>
    </row>
    <row r="240" spans="1:16" ht="39.75" customHeight="1">
      <c r="A240" s="74">
        <v>236</v>
      </c>
      <c r="B240" s="63" t="s">
        <v>2298</v>
      </c>
      <c r="C240" s="64" t="s">
        <v>2299</v>
      </c>
      <c r="D240" s="66" t="s">
        <v>1437</v>
      </c>
      <c r="E240" s="66" t="s">
        <v>1257</v>
      </c>
      <c r="F240" s="67">
        <v>5497</v>
      </c>
      <c r="G240" s="67" t="s">
        <v>2300</v>
      </c>
      <c r="H240" s="67" t="s">
        <v>2301</v>
      </c>
      <c r="I240" s="74"/>
      <c r="J240" s="74">
        <v>0.87695</v>
      </c>
      <c r="K240" s="74"/>
      <c r="L240" s="74">
        <v>68.8</v>
      </c>
      <c r="M240" s="74">
        <v>0.274</v>
      </c>
      <c r="N240" s="74"/>
      <c r="O240" s="76">
        <f t="shared" si="3"/>
        <v>1506.178</v>
      </c>
      <c r="P240" s="74" t="s">
        <v>1884</v>
      </c>
    </row>
    <row r="241" spans="1:16" ht="39.75" customHeight="1">
      <c r="A241" s="74">
        <v>237</v>
      </c>
      <c r="B241" s="63" t="s">
        <v>2302</v>
      </c>
      <c r="C241" s="64" t="s">
        <v>2303</v>
      </c>
      <c r="D241" s="66" t="s">
        <v>2304</v>
      </c>
      <c r="E241" s="66" t="s">
        <v>1257</v>
      </c>
      <c r="F241" s="67">
        <v>3225</v>
      </c>
      <c r="G241" s="67" t="s">
        <v>2305</v>
      </c>
      <c r="H241" s="67" t="s">
        <v>2306</v>
      </c>
      <c r="I241" s="74"/>
      <c r="J241" s="74">
        <v>0.85</v>
      </c>
      <c r="K241" s="74"/>
      <c r="L241" s="74">
        <v>99.87</v>
      </c>
      <c r="M241" s="74">
        <v>0.001</v>
      </c>
      <c r="N241" s="74" t="s">
        <v>1450</v>
      </c>
      <c r="O241" s="76">
        <f t="shared" si="3"/>
        <v>3.225</v>
      </c>
      <c r="P241" s="74" t="s">
        <v>1735</v>
      </c>
    </row>
    <row r="242" spans="1:16" ht="39.75" customHeight="1">
      <c r="A242" s="74">
        <v>238</v>
      </c>
      <c r="B242" s="63" t="s">
        <v>2307</v>
      </c>
      <c r="C242" s="64" t="s">
        <v>2308</v>
      </c>
      <c r="D242" s="66" t="s">
        <v>2309</v>
      </c>
      <c r="E242" s="66" t="s">
        <v>1257</v>
      </c>
      <c r="F242" s="67">
        <v>1420</v>
      </c>
      <c r="G242" s="67" t="s">
        <v>2310</v>
      </c>
      <c r="H242" s="67" t="s">
        <v>2311</v>
      </c>
      <c r="I242" s="74"/>
      <c r="J242" s="74">
        <v>0.70804</v>
      </c>
      <c r="K242" s="74" t="s">
        <v>1655</v>
      </c>
      <c r="L242" s="74">
        <v>99.859</v>
      </c>
      <c r="M242" s="74">
        <v>0.001</v>
      </c>
      <c r="N242" s="74" t="s">
        <v>1450</v>
      </c>
      <c r="O242" s="76">
        <f t="shared" si="3"/>
        <v>1.42</v>
      </c>
      <c r="P242" s="74" t="s">
        <v>1425</v>
      </c>
    </row>
    <row r="243" spans="1:16" ht="39.75" customHeight="1">
      <c r="A243" s="74">
        <v>239</v>
      </c>
      <c r="B243" s="63" t="s">
        <v>2307</v>
      </c>
      <c r="C243" s="64" t="s">
        <v>2308</v>
      </c>
      <c r="D243" s="66" t="s">
        <v>2312</v>
      </c>
      <c r="E243" s="66" t="s">
        <v>1257</v>
      </c>
      <c r="F243" s="67">
        <v>4533</v>
      </c>
      <c r="G243" s="67" t="s">
        <v>2313</v>
      </c>
      <c r="H243" s="67" t="s">
        <v>2314</v>
      </c>
      <c r="I243" s="74"/>
      <c r="J243" s="74">
        <v>0.95682</v>
      </c>
      <c r="K243" s="74"/>
      <c r="L243" s="74">
        <v>99.9</v>
      </c>
      <c r="M243" s="74">
        <v>0.001</v>
      </c>
      <c r="N243" s="74" t="s">
        <v>1450</v>
      </c>
      <c r="O243" s="76">
        <f t="shared" si="3"/>
        <v>4.533</v>
      </c>
      <c r="P243" s="74" t="s">
        <v>1605</v>
      </c>
    </row>
    <row r="244" spans="1:16" ht="39.75" customHeight="1">
      <c r="A244" s="74">
        <v>240</v>
      </c>
      <c r="B244" s="63" t="s">
        <v>2315</v>
      </c>
      <c r="C244" s="64" t="s">
        <v>2316</v>
      </c>
      <c r="D244" s="66" t="s">
        <v>1447</v>
      </c>
      <c r="E244" s="66" t="s">
        <v>1257</v>
      </c>
      <c r="F244" s="89">
        <v>8075</v>
      </c>
      <c r="G244" s="89" t="s">
        <v>2317</v>
      </c>
      <c r="H244" s="89" t="s">
        <v>2318</v>
      </c>
      <c r="I244" s="74"/>
      <c r="J244" s="74">
        <v>0.42727</v>
      </c>
      <c r="K244" s="74"/>
      <c r="L244" s="74">
        <v>85.26</v>
      </c>
      <c r="M244" s="74">
        <v>0.063</v>
      </c>
      <c r="N244" s="74"/>
      <c r="O244" s="76">
        <f t="shared" si="3"/>
        <v>508.725</v>
      </c>
      <c r="P244" s="74" t="s">
        <v>1540</v>
      </c>
    </row>
    <row r="245" spans="1:16" ht="39.75" customHeight="1">
      <c r="A245" s="74">
        <v>241</v>
      </c>
      <c r="B245" s="63" t="s">
        <v>2315</v>
      </c>
      <c r="C245" s="64" t="s">
        <v>2316</v>
      </c>
      <c r="D245" s="66" t="s">
        <v>1454</v>
      </c>
      <c r="E245" s="66" t="s">
        <v>1257</v>
      </c>
      <c r="F245" s="89">
        <v>19678</v>
      </c>
      <c r="G245" s="89" t="s">
        <v>2317</v>
      </c>
      <c r="H245" s="89" t="s">
        <v>2319</v>
      </c>
      <c r="I245" s="74"/>
      <c r="J245" s="74">
        <v>0.64091</v>
      </c>
      <c r="K245" s="74"/>
      <c r="L245" s="74">
        <v>85.96</v>
      </c>
      <c r="M245" s="74">
        <v>0.09</v>
      </c>
      <c r="N245" s="74"/>
      <c r="O245" s="76">
        <f t="shared" si="3"/>
        <v>1771.02</v>
      </c>
      <c r="P245" s="74" t="s">
        <v>1540</v>
      </c>
    </row>
    <row r="246" spans="1:16" ht="39.75" customHeight="1">
      <c r="A246" s="74">
        <v>242</v>
      </c>
      <c r="B246" s="63" t="s">
        <v>2320</v>
      </c>
      <c r="C246" s="68" t="s">
        <v>2321</v>
      </c>
      <c r="D246" s="69" t="s">
        <v>1482</v>
      </c>
      <c r="E246" s="66" t="s">
        <v>1257</v>
      </c>
      <c r="F246" s="89">
        <v>5001</v>
      </c>
      <c r="G246" s="89" t="s">
        <v>2322</v>
      </c>
      <c r="H246" s="89" t="s">
        <v>2323</v>
      </c>
      <c r="I246" s="74"/>
      <c r="J246" s="74">
        <v>1.41606</v>
      </c>
      <c r="K246" s="74"/>
      <c r="L246" s="74">
        <v>86.44</v>
      </c>
      <c r="M246" s="74">
        <v>0.192</v>
      </c>
      <c r="N246" s="74"/>
      <c r="O246" s="76">
        <f t="shared" si="3"/>
        <v>960.192</v>
      </c>
      <c r="P246" s="74" t="s">
        <v>2128</v>
      </c>
    </row>
    <row r="247" spans="1:16" ht="39.75" customHeight="1">
      <c r="A247" s="74">
        <v>243</v>
      </c>
      <c r="B247" s="63" t="s">
        <v>2320</v>
      </c>
      <c r="C247" s="68" t="s">
        <v>2321</v>
      </c>
      <c r="D247" s="69" t="s">
        <v>2324</v>
      </c>
      <c r="E247" s="66" t="s">
        <v>1257</v>
      </c>
      <c r="F247" s="89">
        <v>1275</v>
      </c>
      <c r="G247" s="89" t="s">
        <v>2325</v>
      </c>
      <c r="H247" s="89" t="s">
        <v>2225</v>
      </c>
      <c r="I247" s="74"/>
      <c r="J247" s="74">
        <v>1.41606</v>
      </c>
      <c r="K247" s="74"/>
      <c r="L247" s="74">
        <v>86.44</v>
      </c>
      <c r="M247" s="74">
        <v>0.192</v>
      </c>
      <c r="N247" s="74"/>
      <c r="O247" s="76">
        <f t="shared" si="3"/>
        <v>244.8</v>
      </c>
      <c r="P247" s="74" t="s">
        <v>2128</v>
      </c>
    </row>
    <row r="248" spans="1:16" ht="39.75" customHeight="1">
      <c r="A248" s="74">
        <v>244</v>
      </c>
      <c r="B248" s="63" t="s">
        <v>2326</v>
      </c>
      <c r="C248" s="64" t="s">
        <v>2327</v>
      </c>
      <c r="D248" s="66" t="s">
        <v>1560</v>
      </c>
      <c r="E248" s="66" t="s">
        <v>2328</v>
      </c>
      <c r="F248" s="89">
        <v>153</v>
      </c>
      <c r="G248" s="89"/>
      <c r="H248" s="89"/>
      <c r="I248" s="74"/>
      <c r="J248" s="74"/>
      <c r="K248" s="74"/>
      <c r="L248" s="74"/>
      <c r="M248" s="74"/>
      <c r="N248" s="74"/>
      <c r="O248" s="76">
        <f t="shared" si="3"/>
        <v>0</v>
      </c>
      <c r="P248" s="74" t="s">
        <v>1336</v>
      </c>
    </row>
    <row r="249" spans="1:16" ht="39.75" customHeight="1">
      <c r="A249" s="74">
        <v>245</v>
      </c>
      <c r="B249" s="63" t="s">
        <v>2329</v>
      </c>
      <c r="C249" s="64" t="s">
        <v>2330</v>
      </c>
      <c r="D249" s="66" t="s">
        <v>1789</v>
      </c>
      <c r="E249" s="66" t="s">
        <v>1777</v>
      </c>
      <c r="F249" s="89">
        <v>283</v>
      </c>
      <c r="G249" s="89" t="s">
        <v>2331</v>
      </c>
      <c r="H249" s="89" t="s">
        <v>2332</v>
      </c>
      <c r="I249" s="74"/>
      <c r="J249" s="74">
        <v>0.84</v>
      </c>
      <c r="K249" s="74"/>
      <c r="L249" s="74">
        <v>70.05</v>
      </c>
      <c r="M249" s="74">
        <v>0.252</v>
      </c>
      <c r="N249" s="74"/>
      <c r="O249" s="76">
        <f t="shared" si="3"/>
        <v>71.316</v>
      </c>
      <c r="P249" s="74" t="s">
        <v>1332</v>
      </c>
    </row>
    <row r="250" spans="1:16" ht="39.75" customHeight="1">
      <c r="A250" s="74">
        <v>246</v>
      </c>
      <c r="B250" s="63" t="s">
        <v>2333</v>
      </c>
      <c r="C250" s="68" t="s">
        <v>2334</v>
      </c>
      <c r="D250" s="65">
        <v>0.01</v>
      </c>
      <c r="E250" s="66" t="s">
        <v>2335</v>
      </c>
      <c r="F250" s="89">
        <v>255</v>
      </c>
      <c r="G250" s="89" t="s">
        <v>2336</v>
      </c>
      <c r="H250" s="89" t="s">
        <v>2337</v>
      </c>
      <c r="I250" s="74"/>
      <c r="J250" s="74">
        <v>6.70909</v>
      </c>
      <c r="K250" s="74"/>
      <c r="L250" s="74">
        <v>50.07</v>
      </c>
      <c r="M250" s="74">
        <v>3.35</v>
      </c>
      <c r="N250" s="74"/>
      <c r="O250" s="76">
        <f t="shared" si="3"/>
        <v>854.25</v>
      </c>
      <c r="P250" s="74" t="s">
        <v>1766</v>
      </c>
    </row>
    <row r="251" spans="1:16" ht="39.75" customHeight="1">
      <c r="A251" s="74">
        <v>247</v>
      </c>
      <c r="B251" s="63" t="s">
        <v>2338</v>
      </c>
      <c r="C251" s="64" t="s">
        <v>2339</v>
      </c>
      <c r="D251" s="29">
        <v>0.02</v>
      </c>
      <c r="E251" s="66" t="s">
        <v>2335</v>
      </c>
      <c r="F251" s="89">
        <v>99</v>
      </c>
      <c r="G251" s="89"/>
      <c r="H251" s="89"/>
      <c r="I251" s="74"/>
      <c r="J251" s="74"/>
      <c r="K251" s="74"/>
      <c r="L251" s="74"/>
      <c r="M251" s="74"/>
      <c r="N251" s="74"/>
      <c r="O251" s="76">
        <f t="shared" si="3"/>
        <v>0</v>
      </c>
      <c r="P251" s="74" t="s">
        <v>1336</v>
      </c>
    </row>
    <row r="252" spans="1:16" ht="39.75" customHeight="1">
      <c r="A252" s="74">
        <v>248</v>
      </c>
      <c r="B252" s="63" t="s">
        <v>2340</v>
      </c>
      <c r="C252" s="90" t="s">
        <v>2341</v>
      </c>
      <c r="D252" s="66"/>
      <c r="E252" s="66" t="s">
        <v>2342</v>
      </c>
      <c r="F252" s="89">
        <v>15416</v>
      </c>
      <c r="G252" s="89" t="s">
        <v>2343</v>
      </c>
      <c r="H252" s="89" t="s">
        <v>2344</v>
      </c>
      <c r="I252" s="74"/>
      <c r="J252" s="74">
        <v>1.18</v>
      </c>
      <c r="K252" s="74"/>
      <c r="L252" s="74">
        <v>70.17</v>
      </c>
      <c r="M252" s="74">
        <v>0.32</v>
      </c>
      <c r="N252" s="74"/>
      <c r="O252" s="76">
        <f t="shared" si="3"/>
        <v>4933.12</v>
      </c>
      <c r="P252" s="74" t="s">
        <v>1807</v>
      </c>
    </row>
    <row r="253" spans="1:16" ht="49.5" customHeight="1">
      <c r="A253" s="74">
        <v>249</v>
      </c>
      <c r="B253" s="63" t="s">
        <v>2340</v>
      </c>
      <c r="C253" s="68" t="s">
        <v>2345</v>
      </c>
      <c r="D253" s="66"/>
      <c r="E253" s="66" t="s">
        <v>2335</v>
      </c>
      <c r="F253" s="89">
        <v>611</v>
      </c>
      <c r="G253" s="89" t="s">
        <v>2346</v>
      </c>
      <c r="H253" s="89" t="s">
        <v>2347</v>
      </c>
      <c r="I253" s="74"/>
      <c r="J253" s="74">
        <v>10.88</v>
      </c>
      <c r="K253" s="74"/>
      <c r="L253" s="74">
        <v>69.67</v>
      </c>
      <c r="M253" s="74">
        <v>3</v>
      </c>
      <c r="N253" s="74"/>
      <c r="O253" s="76">
        <f t="shared" si="3"/>
        <v>1833</v>
      </c>
      <c r="P253" s="74" t="s">
        <v>1807</v>
      </c>
    </row>
    <row r="254" spans="1:16" ht="39.75" customHeight="1">
      <c r="A254" s="74">
        <v>250</v>
      </c>
      <c r="B254" s="78" t="s">
        <v>2348</v>
      </c>
      <c r="C254" s="72" t="s">
        <v>2349</v>
      </c>
      <c r="D254" s="65" t="s">
        <v>2350</v>
      </c>
      <c r="E254" s="66" t="s">
        <v>2335</v>
      </c>
      <c r="F254" s="89">
        <v>1446</v>
      </c>
      <c r="G254" s="89" t="s">
        <v>2351</v>
      </c>
      <c r="H254" s="89" t="s">
        <v>2352</v>
      </c>
      <c r="I254" s="74"/>
      <c r="J254" s="74">
        <v>8.34545</v>
      </c>
      <c r="K254" s="74"/>
      <c r="L254" s="74">
        <v>89.34</v>
      </c>
      <c r="M254" s="74">
        <v>0.89</v>
      </c>
      <c r="N254" s="74"/>
      <c r="O254" s="76">
        <f t="shared" si="3"/>
        <v>1286.94</v>
      </c>
      <c r="P254" s="74" t="s">
        <v>1540</v>
      </c>
    </row>
    <row r="255" spans="1:16" ht="39.75" customHeight="1">
      <c r="A255" s="74">
        <v>251</v>
      </c>
      <c r="B255" s="63" t="s">
        <v>2353</v>
      </c>
      <c r="C255" s="64" t="s">
        <v>2354</v>
      </c>
      <c r="D255" s="65">
        <v>0.01</v>
      </c>
      <c r="E255" s="66" t="s">
        <v>2335</v>
      </c>
      <c r="F255" s="89">
        <v>241</v>
      </c>
      <c r="G255" s="89" t="s">
        <v>2355</v>
      </c>
      <c r="H255" s="89" t="s">
        <v>2356</v>
      </c>
      <c r="I255" s="74"/>
      <c r="J255" s="74">
        <v>13.18</v>
      </c>
      <c r="K255" s="74"/>
      <c r="L255" s="296">
        <v>50</v>
      </c>
      <c r="M255" s="74">
        <v>6.59</v>
      </c>
      <c r="N255" s="74"/>
      <c r="O255" s="76">
        <f>(M255*F255)</f>
        <v>1588.19</v>
      </c>
      <c r="P255" s="74" t="s">
        <v>2357</v>
      </c>
    </row>
    <row r="256" spans="1:16" ht="39.75" customHeight="1">
      <c r="A256" s="74">
        <v>252</v>
      </c>
      <c r="B256" s="78" t="s">
        <v>2358</v>
      </c>
      <c r="C256" s="68" t="s">
        <v>2359</v>
      </c>
      <c r="D256" s="69"/>
      <c r="E256" s="69" t="s">
        <v>2360</v>
      </c>
      <c r="F256" s="89">
        <v>12634</v>
      </c>
      <c r="G256" s="89" t="s">
        <v>2361</v>
      </c>
      <c r="H256" s="89" t="s">
        <v>2362</v>
      </c>
      <c r="I256" s="74"/>
      <c r="J256" s="74">
        <v>0.97273</v>
      </c>
      <c r="K256" s="74"/>
      <c r="L256" s="298">
        <v>70.7</v>
      </c>
      <c r="M256" s="74">
        <v>0.285</v>
      </c>
      <c r="N256" s="74"/>
      <c r="O256" s="76">
        <f t="shared" si="3"/>
        <v>3600.6899999999996</v>
      </c>
      <c r="P256" s="74" t="s">
        <v>1335</v>
      </c>
    </row>
    <row r="257" spans="1:16" ht="39.75" customHeight="1">
      <c r="A257" s="74">
        <v>253</v>
      </c>
      <c r="B257" s="78" t="s">
        <v>2358</v>
      </c>
      <c r="C257" s="68" t="s">
        <v>2359</v>
      </c>
      <c r="D257" s="69" t="s">
        <v>2363</v>
      </c>
      <c r="E257" s="69" t="s">
        <v>2335</v>
      </c>
      <c r="F257" s="89">
        <v>517</v>
      </c>
      <c r="G257" s="89" t="s">
        <v>2364</v>
      </c>
      <c r="H257" s="89" t="s">
        <v>2365</v>
      </c>
      <c r="I257" s="74"/>
      <c r="J257" s="74">
        <v>8.77273</v>
      </c>
      <c r="K257" s="74"/>
      <c r="L257" s="298">
        <v>55</v>
      </c>
      <c r="M257" s="74">
        <v>3.95</v>
      </c>
      <c r="N257" s="74"/>
      <c r="O257" s="76">
        <f t="shared" si="3"/>
        <v>2042.15</v>
      </c>
      <c r="P257" s="74" t="s">
        <v>1335</v>
      </c>
    </row>
    <row r="258" spans="1:16" ht="39.75" customHeight="1">
      <c r="A258" s="74">
        <v>254</v>
      </c>
      <c r="B258" s="63" t="s">
        <v>2366</v>
      </c>
      <c r="C258" s="64" t="s">
        <v>2367</v>
      </c>
      <c r="D258" s="65">
        <v>0.05</v>
      </c>
      <c r="E258" s="66" t="s">
        <v>2335</v>
      </c>
      <c r="F258" s="89">
        <v>1621</v>
      </c>
      <c r="G258" s="89" t="s">
        <v>2368</v>
      </c>
      <c r="H258" s="89" t="s">
        <v>2369</v>
      </c>
      <c r="I258" s="73" t="s">
        <v>1594</v>
      </c>
      <c r="J258" s="73">
        <v>0.732727</v>
      </c>
      <c r="K258" s="73"/>
      <c r="L258" s="74">
        <v>85.12</v>
      </c>
      <c r="M258" s="299">
        <v>0.109</v>
      </c>
      <c r="N258" s="74"/>
      <c r="O258" s="76">
        <f t="shared" si="3"/>
        <v>176.689</v>
      </c>
      <c r="P258" s="74" t="s">
        <v>1540</v>
      </c>
    </row>
    <row r="259" spans="1:16" ht="39.75" customHeight="1">
      <c r="A259" s="74">
        <v>255</v>
      </c>
      <c r="B259" s="63" t="s">
        <v>2370</v>
      </c>
      <c r="C259" s="64" t="s">
        <v>2371</v>
      </c>
      <c r="D259" s="71"/>
      <c r="E259" s="66" t="s">
        <v>2372</v>
      </c>
      <c r="F259" s="89">
        <v>16907</v>
      </c>
      <c r="G259" s="89" t="s">
        <v>2373</v>
      </c>
      <c r="H259" s="89" t="s">
        <v>2352</v>
      </c>
      <c r="I259" s="73" t="s">
        <v>1594</v>
      </c>
      <c r="J259" s="301">
        <v>0.136</v>
      </c>
      <c r="K259" s="73"/>
      <c r="L259" s="74">
        <v>50.02229</v>
      </c>
      <c r="M259" s="74">
        <v>0.068</v>
      </c>
      <c r="N259" s="74"/>
      <c r="O259" s="76">
        <f t="shared" si="3"/>
        <v>1149.6760000000002</v>
      </c>
      <c r="P259" s="74" t="s">
        <v>1331</v>
      </c>
    </row>
    <row r="260" spans="1:16" ht="39.75" customHeight="1">
      <c r="A260" s="74">
        <v>256</v>
      </c>
      <c r="B260" s="63" t="s">
        <v>2374</v>
      </c>
      <c r="C260" s="64" t="s">
        <v>2375</v>
      </c>
      <c r="D260" s="71">
        <v>0.001</v>
      </c>
      <c r="E260" s="66" t="s">
        <v>2335</v>
      </c>
      <c r="F260" s="89">
        <v>341</v>
      </c>
      <c r="G260" s="89" t="s">
        <v>2376</v>
      </c>
      <c r="H260" s="89" t="s">
        <v>2377</v>
      </c>
      <c r="I260" s="74"/>
      <c r="J260" s="74">
        <v>6.1</v>
      </c>
      <c r="K260" s="74"/>
      <c r="L260" s="296">
        <v>65.74</v>
      </c>
      <c r="M260" s="74">
        <v>2.09</v>
      </c>
      <c r="N260" s="74"/>
      <c r="O260" s="76">
        <f>(M260*F260)</f>
        <v>712.6899999999999</v>
      </c>
      <c r="P260" s="74" t="s">
        <v>2378</v>
      </c>
    </row>
    <row r="261" spans="1:16" ht="39.75" customHeight="1">
      <c r="A261" s="74">
        <v>257</v>
      </c>
      <c r="B261" s="63" t="s">
        <v>2379</v>
      </c>
      <c r="C261" s="68" t="s">
        <v>2380</v>
      </c>
      <c r="D261" s="81">
        <v>0.001</v>
      </c>
      <c r="E261" s="69" t="s">
        <v>2381</v>
      </c>
      <c r="F261" s="89">
        <v>221</v>
      </c>
      <c r="G261" s="89" t="s">
        <v>2382</v>
      </c>
      <c r="H261" s="89" t="s">
        <v>2383</v>
      </c>
      <c r="I261" s="74"/>
      <c r="J261" s="74"/>
      <c r="K261" s="74">
        <v>26.54</v>
      </c>
      <c r="L261" s="74">
        <v>10</v>
      </c>
      <c r="M261" s="74">
        <v>23.886</v>
      </c>
      <c r="N261" s="74"/>
      <c r="O261" s="76">
        <f t="shared" si="3"/>
        <v>5278.806</v>
      </c>
      <c r="P261" s="74" t="s">
        <v>1522</v>
      </c>
    </row>
    <row r="262" spans="1:16" ht="39.75" customHeight="1">
      <c r="A262" s="74">
        <v>258</v>
      </c>
      <c r="B262" s="63" t="s">
        <v>2379</v>
      </c>
      <c r="C262" s="68" t="s">
        <v>2384</v>
      </c>
      <c r="D262" s="81">
        <v>0.0003</v>
      </c>
      <c r="E262" s="69" t="s">
        <v>2381</v>
      </c>
      <c r="F262" s="89">
        <v>125</v>
      </c>
      <c r="G262" s="89" t="s">
        <v>2382</v>
      </c>
      <c r="H262" s="89" t="s">
        <v>2383</v>
      </c>
      <c r="I262" s="74"/>
      <c r="J262" s="74"/>
      <c r="K262" s="74">
        <v>23.6</v>
      </c>
      <c r="L262" s="74">
        <v>10</v>
      </c>
      <c r="M262" s="74">
        <v>21.24</v>
      </c>
      <c r="N262" s="74"/>
      <c r="O262" s="76">
        <f aca="true" t="shared" si="4" ref="O262:O325">SUM(F262*M262)</f>
        <v>2655</v>
      </c>
      <c r="P262" s="74" t="s">
        <v>1522</v>
      </c>
    </row>
    <row r="263" spans="1:16" ht="39.75" customHeight="1">
      <c r="A263" s="74">
        <v>259</v>
      </c>
      <c r="B263" s="63" t="s">
        <v>2385</v>
      </c>
      <c r="C263" s="64" t="s">
        <v>2386</v>
      </c>
      <c r="D263" s="66" t="s">
        <v>2387</v>
      </c>
      <c r="E263" s="66" t="s">
        <v>2388</v>
      </c>
      <c r="F263" s="89">
        <v>538</v>
      </c>
      <c r="G263" s="89"/>
      <c r="H263" s="89"/>
      <c r="I263" s="74"/>
      <c r="J263" s="74"/>
      <c r="K263" s="74"/>
      <c r="L263" s="74"/>
      <c r="M263" s="74"/>
      <c r="N263" s="74"/>
      <c r="O263" s="76">
        <f t="shared" si="4"/>
        <v>0</v>
      </c>
      <c r="P263" s="74" t="s">
        <v>1336</v>
      </c>
    </row>
    <row r="264" spans="1:16" ht="39.75" customHeight="1">
      <c r="A264" s="74">
        <v>260</v>
      </c>
      <c r="B264" s="63" t="s">
        <v>2389</v>
      </c>
      <c r="C264" s="64" t="s">
        <v>2390</v>
      </c>
      <c r="D264" s="66" t="s">
        <v>1628</v>
      </c>
      <c r="E264" s="66" t="s">
        <v>2391</v>
      </c>
      <c r="F264" s="89">
        <v>201</v>
      </c>
      <c r="G264" s="89" t="s">
        <v>2392</v>
      </c>
      <c r="H264" s="89" t="s">
        <v>2393</v>
      </c>
      <c r="I264" s="74"/>
      <c r="J264" s="74">
        <v>0.46364</v>
      </c>
      <c r="K264" s="74"/>
      <c r="L264" s="74">
        <v>62.04</v>
      </c>
      <c r="M264" s="74">
        <v>0.176</v>
      </c>
      <c r="N264" s="74"/>
      <c r="O264" s="76">
        <f t="shared" si="4"/>
        <v>35.376</v>
      </c>
      <c r="P264" s="74" t="s">
        <v>1337</v>
      </c>
    </row>
    <row r="265" spans="1:16" ht="39.75" customHeight="1">
      <c r="A265" s="74">
        <v>261</v>
      </c>
      <c r="B265" s="63" t="s">
        <v>2394</v>
      </c>
      <c r="C265" s="64" t="s">
        <v>2395</v>
      </c>
      <c r="D265" s="66" t="s">
        <v>2396</v>
      </c>
      <c r="E265" s="66" t="s">
        <v>1271</v>
      </c>
      <c r="F265" s="89">
        <v>2482</v>
      </c>
      <c r="G265" s="89" t="s">
        <v>2397</v>
      </c>
      <c r="H265" s="89" t="s">
        <v>2398</v>
      </c>
      <c r="I265" s="74"/>
      <c r="J265" s="74">
        <v>0.418</v>
      </c>
      <c r="K265" s="74"/>
      <c r="L265" s="74">
        <v>50</v>
      </c>
      <c r="M265" s="74">
        <v>0.209</v>
      </c>
      <c r="N265" s="74"/>
      <c r="O265" s="76">
        <f t="shared" si="4"/>
        <v>518.7379999999999</v>
      </c>
      <c r="P265" s="74" t="s">
        <v>1833</v>
      </c>
    </row>
    <row r="266" spans="1:16" ht="39.75" customHeight="1">
      <c r="A266" s="74">
        <v>262</v>
      </c>
      <c r="B266" s="63" t="s">
        <v>2394</v>
      </c>
      <c r="C266" s="64" t="s">
        <v>2395</v>
      </c>
      <c r="D266" s="71">
        <v>0.00025</v>
      </c>
      <c r="E266" s="66" t="s">
        <v>2267</v>
      </c>
      <c r="F266" s="89">
        <v>394</v>
      </c>
      <c r="G266" s="89" t="s">
        <v>2399</v>
      </c>
      <c r="H266" s="89" t="s">
        <v>2400</v>
      </c>
      <c r="I266" s="74"/>
      <c r="J266" s="74">
        <v>1.96</v>
      </c>
      <c r="K266" s="74"/>
      <c r="L266" s="74">
        <v>50</v>
      </c>
      <c r="M266" s="74">
        <v>0.89</v>
      </c>
      <c r="N266" s="74"/>
      <c r="O266" s="76">
        <f t="shared" si="4"/>
        <v>350.66</v>
      </c>
      <c r="P266" s="74" t="s">
        <v>1330</v>
      </c>
    </row>
    <row r="267" spans="1:16" ht="39.75" customHeight="1">
      <c r="A267" s="74">
        <v>263</v>
      </c>
      <c r="B267" s="63" t="s">
        <v>2401</v>
      </c>
      <c r="C267" s="64" t="s">
        <v>2402</v>
      </c>
      <c r="D267" s="66" t="s">
        <v>2403</v>
      </c>
      <c r="E267" s="66" t="s">
        <v>2404</v>
      </c>
      <c r="F267" s="89">
        <v>129</v>
      </c>
      <c r="G267" s="89" t="s">
        <v>2405</v>
      </c>
      <c r="H267" s="89" t="s">
        <v>2406</v>
      </c>
      <c r="I267" s="74"/>
      <c r="J267" s="74">
        <v>36.34545</v>
      </c>
      <c r="K267" s="74"/>
      <c r="L267" s="74">
        <v>50</v>
      </c>
      <c r="M267" s="74">
        <v>18.172</v>
      </c>
      <c r="N267" s="74"/>
      <c r="O267" s="76">
        <f t="shared" si="4"/>
        <v>2344.188</v>
      </c>
      <c r="P267" s="74" t="s">
        <v>2128</v>
      </c>
    </row>
    <row r="268" spans="1:16" ht="39.75" customHeight="1">
      <c r="A268" s="74">
        <v>264</v>
      </c>
      <c r="B268" s="77" t="s">
        <v>2401</v>
      </c>
      <c r="C268" s="64" t="s">
        <v>2402</v>
      </c>
      <c r="D268" s="66" t="s">
        <v>1513</v>
      </c>
      <c r="E268" s="66" t="s">
        <v>2407</v>
      </c>
      <c r="F268" s="89">
        <v>30</v>
      </c>
      <c r="G268" s="89" t="s">
        <v>2408</v>
      </c>
      <c r="H268" s="89" t="s">
        <v>2409</v>
      </c>
      <c r="I268" s="74"/>
      <c r="J268" s="74">
        <v>158.034</v>
      </c>
      <c r="K268" s="74"/>
      <c r="L268" s="74">
        <v>50</v>
      </c>
      <c r="M268" s="74">
        <v>79.018</v>
      </c>
      <c r="N268" s="74"/>
      <c r="O268" s="76">
        <f t="shared" si="4"/>
        <v>2370.54</v>
      </c>
      <c r="P268" s="74" t="s">
        <v>1334</v>
      </c>
    </row>
    <row r="269" spans="1:16" ht="39.75" customHeight="1">
      <c r="A269" s="74">
        <v>265</v>
      </c>
      <c r="B269" s="63" t="s">
        <v>2410</v>
      </c>
      <c r="C269" s="64" t="s">
        <v>2411</v>
      </c>
      <c r="D269" s="66" t="s">
        <v>2412</v>
      </c>
      <c r="E269" s="66" t="s">
        <v>2388</v>
      </c>
      <c r="F269" s="89">
        <v>533</v>
      </c>
      <c r="G269" s="89" t="s">
        <v>2413</v>
      </c>
      <c r="H269" s="89" t="s">
        <v>2414</v>
      </c>
      <c r="I269" s="74"/>
      <c r="J269" s="74">
        <v>33.35</v>
      </c>
      <c r="K269" s="74"/>
      <c r="L269" s="296">
        <v>50</v>
      </c>
      <c r="M269" s="74">
        <v>16.67</v>
      </c>
      <c r="N269" s="74"/>
      <c r="O269" s="76">
        <f>(M269*F269)</f>
        <v>8885.11</v>
      </c>
      <c r="P269" s="74" t="s">
        <v>2415</v>
      </c>
    </row>
    <row r="270" spans="1:16" ht="39.75" customHeight="1">
      <c r="A270" s="74">
        <v>266</v>
      </c>
      <c r="B270" s="63" t="s">
        <v>2416</v>
      </c>
      <c r="C270" s="64" t="s">
        <v>2417</v>
      </c>
      <c r="D270" s="66" t="s">
        <v>2048</v>
      </c>
      <c r="E270" s="66" t="s">
        <v>1271</v>
      </c>
      <c r="F270" s="89">
        <v>48</v>
      </c>
      <c r="G270" s="89" t="s">
        <v>2418</v>
      </c>
      <c r="H270" s="89" t="s">
        <v>2419</v>
      </c>
      <c r="I270" s="74"/>
      <c r="J270" s="74">
        <v>20.21818</v>
      </c>
      <c r="K270" s="74"/>
      <c r="L270" s="74">
        <v>50.04</v>
      </c>
      <c r="M270" s="74">
        <v>10.1</v>
      </c>
      <c r="N270" s="74"/>
      <c r="O270" s="76">
        <f t="shared" si="4"/>
        <v>484.79999999999995</v>
      </c>
      <c r="P270" s="74" t="s">
        <v>1766</v>
      </c>
    </row>
    <row r="271" spans="1:16" ht="39.75" customHeight="1">
      <c r="A271" s="74">
        <v>267</v>
      </c>
      <c r="B271" s="63" t="s">
        <v>2420</v>
      </c>
      <c r="C271" s="64" t="s">
        <v>2421</v>
      </c>
      <c r="D271" s="66" t="s">
        <v>1513</v>
      </c>
      <c r="E271" s="66" t="s">
        <v>1257</v>
      </c>
      <c r="F271" s="89">
        <v>482</v>
      </c>
      <c r="G271" s="89" t="s">
        <v>2422</v>
      </c>
      <c r="H271" s="89" t="s">
        <v>2423</v>
      </c>
      <c r="I271" s="74"/>
      <c r="J271" s="74">
        <v>0.14545</v>
      </c>
      <c r="K271" s="74"/>
      <c r="L271" s="296">
        <v>50.5</v>
      </c>
      <c r="M271" s="74">
        <v>0.072</v>
      </c>
      <c r="N271" s="74"/>
      <c r="O271" s="76">
        <f>(M271*F271)</f>
        <v>34.704</v>
      </c>
      <c r="P271" s="74" t="s">
        <v>2085</v>
      </c>
    </row>
    <row r="272" spans="1:16" ht="39.75" customHeight="1">
      <c r="A272" s="74">
        <v>268</v>
      </c>
      <c r="B272" s="63" t="s">
        <v>2420</v>
      </c>
      <c r="C272" s="64" t="s">
        <v>2421</v>
      </c>
      <c r="D272" s="66" t="s">
        <v>1437</v>
      </c>
      <c r="E272" s="66" t="s">
        <v>1271</v>
      </c>
      <c r="F272" s="89">
        <v>575</v>
      </c>
      <c r="G272" s="89" t="s">
        <v>2424</v>
      </c>
      <c r="H272" s="89" t="s">
        <v>2425</v>
      </c>
      <c r="I272" s="74"/>
      <c r="J272" s="74">
        <v>1.05151</v>
      </c>
      <c r="K272" s="74"/>
      <c r="L272" s="296">
        <v>50.55</v>
      </c>
      <c r="M272" s="74">
        <v>0.52</v>
      </c>
      <c r="N272" s="74"/>
      <c r="O272" s="76">
        <f>(M272*F272)</f>
        <v>299</v>
      </c>
      <c r="P272" s="74" t="s">
        <v>2085</v>
      </c>
    </row>
    <row r="273" spans="1:16" ht="39.75" customHeight="1">
      <c r="A273" s="74">
        <v>269</v>
      </c>
      <c r="B273" s="63" t="s">
        <v>2426</v>
      </c>
      <c r="C273" s="64" t="s">
        <v>2427</v>
      </c>
      <c r="D273" s="66" t="s">
        <v>2403</v>
      </c>
      <c r="E273" s="66" t="s">
        <v>1257</v>
      </c>
      <c r="F273" s="89">
        <v>530</v>
      </c>
      <c r="G273" s="89" t="s">
        <v>2428</v>
      </c>
      <c r="H273" s="89" t="s">
        <v>2429</v>
      </c>
      <c r="I273" s="74"/>
      <c r="J273" s="74"/>
      <c r="K273" s="74">
        <v>2.495</v>
      </c>
      <c r="L273" s="296">
        <v>59.16</v>
      </c>
      <c r="M273" s="74">
        <v>1.019</v>
      </c>
      <c r="N273" s="74"/>
      <c r="O273" s="76">
        <f>(M273*F273)</f>
        <v>540.0699999999999</v>
      </c>
      <c r="P273" s="74" t="s">
        <v>2286</v>
      </c>
    </row>
    <row r="274" spans="1:16" ht="39.75" customHeight="1">
      <c r="A274" s="74">
        <v>270</v>
      </c>
      <c r="B274" s="63" t="s">
        <v>2430</v>
      </c>
      <c r="C274" s="68" t="s">
        <v>2431</v>
      </c>
      <c r="D274" s="69" t="s">
        <v>1726</v>
      </c>
      <c r="E274" s="69" t="s">
        <v>1257</v>
      </c>
      <c r="F274" s="89">
        <v>227</v>
      </c>
      <c r="G274" s="89"/>
      <c r="H274" s="89"/>
      <c r="I274" s="74"/>
      <c r="J274" s="74"/>
      <c r="K274" s="74"/>
      <c r="L274" s="74"/>
      <c r="M274" s="74"/>
      <c r="N274" s="74"/>
      <c r="O274" s="76">
        <f t="shared" si="4"/>
        <v>0</v>
      </c>
      <c r="P274" s="74" t="s">
        <v>1336</v>
      </c>
    </row>
    <row r="275" spans="1:16" ht="39.75" customHeight="1">
      <c r="A275" s="74">
        <v>271</v>
      </c>
      <c r="B275" s="63" t="s">
        <v>2432</v>
      </c>
      <c r="C275" s="68" t="s">
        <v>2433</v>
      </c>
      <c r="D275" s="69" t="s">
        <v>2434</v>
      </c>
      <c r="E275" s="69" t="s">
        <v>1486</v>
      </c>
      <c r="F275" s="89">
        <v>332</v>
      </c>
      <c r="G275" s="89" t="s">
        <v>2435</v>
      </c>
      <c r="H275" s="89" t="s">
        <v>2436</v>
      </c>
      <c r="I275" s="74"/>
      <c r="J275" s="74"/>
      <c r="K275" s="74">
        <v>75.42</v>
      </c>
      <c r="L275" s="74">
        <v>0</v>
      </c>
      <c r="M275" s="74">
        <v>75.42</v>
      </c>
      <c r="N275" s="74"/>
      <c r="O275" s="76">
        <f t="shared" si="4"/>
        <v>25039.440000000002</v>
      </c>
      <c r="P275" s="74" t="s">
        <v>1334</v>
      </c>
    </row>
    <row r="276" spans="1:16" ht="39.75" customHeight="1">
      <c r="A276" s="74">
        <v>272</v>
      </c>
      <c r="B276" s="63" t="s">
        <v>2432</v>
      </c>
      <c r="C276" s="68" t="s">
        <v>2433</v>
      </c>
      <c r="D276" s="69" t="s">
        <v>2437</v>
      </c>
      <c r="E276" s="69" t="s">
        <v>1486</v>
      </c>
      <c r="F276" s="89">
        <v>43</v>
      </c>
      <c r="G276" s="89" t="s">
        <v>2435</v>
      </c>
      <c r="H276" s="89" t="s">
        <v>2438</v>
      </c>
      <c r="I276" s="74"/>
      <c r="J276" s="74"/>
      <c r="K276" s="74">
        <v>24.18</v>
      </c>
      <c r="L276" s="74">
        <v>0</v>
      </c>
      <c r="M276" s="74">
        <v>24.18</v>
      </c>
      <c r="N276" s="74"/>
      <c r="O276" s="76">
        <f t="shared" si="4"/>
        <v>1039.74</v>
      </c>
      <c r="P276" s="74" t="s">
        <v>1334</v>
      </c>
    </row>
    <row r="277" spans="1:16" ht="39.75" customHeight="1">
      <c r="A277" s="74">
        <v>273</v>
      </c>
      <c r="B277" s="91" t="s">
        <v>2439</v>
      </c>
      <c r="C277" s="15" t="s">
        <v>2440</v>
      </c>
      <c r="D277" s="16" t="s">
        <v>2441</v>
      </c>
      <c r="E277" s="69" t="s">
        <v>1257</v>
      </c>
      <c r="F277" s="89">
        <v>12509</v>
      </c>
      <c r="G277" s="89" t="s">
        <v>2442</v>
      </c>
      <c r="H277" s="89" t="s">
        <v>2443</v>
      </c>
      <c r="I277" s="74"/>
      <c r="J277" s="74">
        <v>0.49005</v>
      </c>
      <c r="K277" s="74"/>
      <c r="L277" s="74">
        <v>57.15</v>
      </c>
      <c r="M277" s="74">
        <v>0.21</v>
      </c>
      <c r="N277" s="74"/>
      <c r="O277" s="76">
        <f t="shared" si="4"/>
        <v>2626.89</v>
      </c>
      <c r="P277" s="74" t="s">
        <v>1766</v>
      </c>
    </row>
    <row r="278" spans="1:16" ht="39.75" customHeight="1">
      <c r="A278" s="74">
        <v>274</v>
      </c>
      <c r="B278" s="91" t="s">
        <v>2444</v>
      </c>
      <c r="C278" s="15" t="s">
        <v>2445</v>
      </c>
      <c r="D278" s="16" t="s">
        <v>2446</v>
      </c>
      <c r="E278" s="69" t="s">
        <v>1257</v>
      </c>
      <c r="F278" s="89">
        <v>6902</v>
      </c>
      <c r="G278" s="89" t="s">
        <v>2447</v>
      </c>
      <c r="H278" s="89" t="s">
        <v>2443</v>
      </c>
      <c r="I278" s="74"/>
      <c r="J278" s="74">
        <v>0.20173</v>
      </c>
      <c r="K278" s="74"/>
      <c r="L278" s="74">
        <v>55.39</v>
      </c>
      <c r="M278" s="74">
        <v>0.09</v>
      </c>
      <c r="N278" s="74"/>
      <c r="O278" s="76">
        <f t="shared" si="4"/>
        <v>621.18</v>
      </c>
      <c r="P278" s="74" t="s">
        <v>1766</v>
      </c>
    </row>
    <row r="279" spans="1:16" ht="39.75" customHeight="1">
      <c r="A279" s="74">
        <v>275</v>
      </c>
      <c r="B279" s="91" t="s">
        <v>2444</v>
      </c>
      <c r="C279" s="15" t="s">
        <v>2445</v>
      </c>
      <c r="D279" s="16" t="s">
        <v>2448</v>
      </c>
      <c r="E279" s="69" t="s">
        <v>1257</v>
      </c>
      <c r="F279" s="89">
        <v>2947</v>
      </c>
      <c r="G279" s="89" t="s">
        <v>2449</v>
      </c>
      <c r="H279" s="89" t="s">
        <v>2450</v>
      </c>
      <c r="I279" s="74"/>
      <c r="J279" s="74">
        <v>0.387</v>
      </c>
      <c r="K279" s="74"/>
      <c r="L279" s="74">
        <v>56.88</v>
      </c>
      <c r="M279" s="74">
        <v>0.167</v>
      </c>
      <c r="N279" s="74"/>
      <c r="O279" s="76">
        <f t="shared" si="4"/>
        <v>492.149</v>
      </c>
      <c r="P279" s="74" t="s">
        <v>2451</v>
      </c>
    </row>
    <row r="280" spans="1:16" ht="39.75" customHeight="1">
      <c r="A280" s="74">
        <v>276</v>
      </c>
      <c r="B280" s="91" t="s">
        <v>2452</v>
      </c>
      <c r="C280" s="15" t="s">
        <v>2453</v>
      </c>
      <c r="D280" s="16" t="s">
        <v>2454</v>
      </c>
      <c r="E280" s="69" t="s">
        <v>1257</v>
      </c>
      <c r="F280" s="89">
        <v>24249</v>
      </c>
      <c r="G280" s="89" t="s">
        <v>2455</v>
      </c>
      <c r="H280" s="89" t="s">
        <v>2443</v>
      </c>
      <c r="I280" s="74"/>
      <c r="J280" s="74">
        <v>0.58701</v>
      </c>
      <c r="K280" s="74"/>
      <c r="L280" s="74">
        <v>50.09</v>
      </c>
      <c r="M280" s="74">
        <v>0.293</v>
      </c>
      <c r="N280" s="74"/>
      <c r="O280" s="76">
        <f t="shared" si="4"/>
        <v>7104.956999999999</v>
      </c>
      <c r="P280" s="74" t="s">
        <v>1766</v>
      </c>
    </row>
    <row r="281" spans="1:16" ht="39.75" customHeight="1">
      <c r="A281" s="74">
        <v>277</v>
      </c>
      <c r="B281" s="91" t="s">
        <v>2456</v>
      </c>
      <c r="C281" s="15" t="s">
        <v>2457</v>
      </c>
      <c r="D281" s="16" t="s">
        <v>2458</v>
      </c>
      <c r="E281" s="69" t="s">
        <v>2459</v>
      </c>
      <c r="F281" s="89">
        <v>482</v>
      </c>
      <c r="G281" s="89" t="s">
        <v>2460</v>
      </c>
      <c r="H281" s="89" t="s">
        <v>2461</v>
      </c>
      <c r="I281" s="74"/>
      <c r="J281" s="74">
        <v>3.86333</v>
      </c>
      <c r="K281" s="74"/>
      <c r="L281" s="74">
        <v>50.01</v>
      </c>
      <c r="M281" s="74">
        <v>1.931</v>
      </c>
      <c r="N281" s="74"/>
      <c r="O281" s="76">
        <f t="shared" si="4"/>
        <v>930.7420000000001</v>
      </c>
      <c r="P281" s="74" t="s">
        <v>1418</v>
      </c>
    </row>
    <row r="282" spans="1:16" ht="39.75" customHeight="1">
      <c r="A282" s="74">
        <v>278</v>
      </c>
      <c r="B282" s="63" t="s">
        <v>2462</v>
      </c>
      <c r="C282" s="64" t="s">
        <v>2463</v>
      </c>
      <c r="D282" s="66" t="s">
        <v>1634</v>
      </c>
      <c r="E282" s="66" t="s">
        <v>1271</v>
      </c>
      <c r="F282" s="89">
        <v>28</v>
      </c>
      <c r="G282" s="89" t="s">
        <v>2464</v>
      </c>
      <c r="H282" s="89" t="s">
        <v>2465</v>
      </c>
      <c r="I282" s="74"/>
      <c r="J282" s="74">
        <v>8.48182</v>
      </c>
      <c r="K282" s="74"/>
      <c r="L282" s="74">
        <v>52.84</v>
      </c>
      <c r="M282" s="74">
        <v>4</v>
      </c>
      <c r="N282" s="74"/>
      <c r="O282" s="76">
        <f t="shared" si="4"/>
        <v>112</v>
      </c>
      <c r="P282" s="74" t="s">
        <v>1766</v>
      </c>
    </row>
    <row r="283" spans="1:16" ht="39.75" customHeight="1">
      <c r="A283" s="74">
        <v>279</v>
      </c>
      <c r="B283" s="63" t="s">
        <v>2462</v>
      </c>
      <c r="C283" s="68" t="s">
        <v>2466</v>
      </c>
      <c r="D283" s="69" t="s">
        <v>2467</v>
      </c>
      <c r="E283" s="88" t="s">
        <v>1591</v>
      </c>
      <c r="F283" s="89">
        <v>2890</v>
      </c>
      <c r="G283" s="89" t="s">
        <v>2468</v>
      </c>
      <c r="H283" s="89" t="s">
        <v>2469</v>
      </c>
      <c r="I283" s="74"/>
      <c r="J283" s="74">
        <v>2.03061</v>
      </c>
      <c r="K283" s="74"/>
      <c r="L283" s="74">
        <v>50.75</v>
      </c>
      <c r="M283" s="74">
        <v>1</v>
      </c>
      <c r="N283" s="74"/>
      <c r="O283" s="76">
        <f t="shared" si="4"/>
        <v>2890</v>
      </c>
      <c r="P283" s="74" t="s">
        <v>1766</v>
      </c>
    </row>
    <row r="284" spans="1:16" ht="39.75" customHeight="1">
      <c r="A284" s="74">
        <v>280</v>
      </c>
      <c r="B284" s="63" t="s">
        <v>2470</v>
      </c>
      <c r="C284" s="68" t="s">
        <v>2471</v>
      </c>
      <c r="D284" s="69" t="s">
        <v>1776</v>
      </c>
      <c r="E284" s="69" t="s">
        <v>1271</v>
      </c>
      <c r="F284" s="89">
        <v>822</v>
      </c>
      <c r="G284" s="89"/>
      <c r="H284" s="89"/>
      <c r="I284" s="74"/>
      <c r="J284" s="74"/>
      <c r="K284" s="74"/>
      <c r="L284" s="74"/>
      <c r="M284" s="74"/>
      <c r="N284" s="74"/>
      <c r="O284" s="76">
        <f t="shared" si="4"/>
        <v>0</v>
      </c>
      <c r="P284" s="74" t="s">
        <v>1336</v>
      </c>
    </row>
    <row r="285" spans="1:16" ht="39.75" customHeight="1">
      <c r="A285" s="74">
        <v>281</v>
      </c>
      <c r="B285" s="63" t="s">
        <v>2472</v>
      </c>
      <c r="C285" s="64" t="s">
        <v>2473</v>
      </c>
      <c r="D285" s="69" t="s">
        <v>2474</v>
      </c>
      <c r="E285" s="69" t="s">
        <v>1271</v>
      </c>
      <c r="F285" s="89">
        <v>51</v>
      </c>
      <c r="G285" s="89"/>
      <c r="H285" s="89"/>
      <c r="I285" s="74"/>
      <c r="J285" s="74"/>
      <c r="K285" s="74"/>
      <c r="L285" s="74"/>
      <c r="M285" s="74"/>
      <c r="N285" s="74"/>
      <c r="O285" s="76">
        <f t="shared" si="4"/>
        <v>0</v>
      </c>
      <c r="P285" s="74" t="s">
        <v>1790</v>
      </c>
    </row>
    <row r="286" spans="1:16" ht="39.75" customHeight="1">
      <c r="A286" s="74">
        <v>282</v>
      </c>
      <c r="B286" s="63" t="s">
        <v>2475</v>
      </c>
      <c r="C286" s="68" t="s">
        <v>2476</v>
      </c>
      <c r="D286" s="69" t="s">
        <v>2477</v>
      </c>
      <c r="E286" s="88" t="s">
        <v>2478</v>
      </c>
      <c r="F286" s="89">
        <v>102</v>
      </c>
      <c r="G286" s="89" t="s">
        <v>2479</v>
      </c>
      <c r="H286" s="89" t="s">
        <v>2480</v>
      </c>
      <c r="I286" s="74"/>
      <c r="J286" s="74"/>
      <c r="K286" s="74">
        <v>104.02</v>
      </c>
      <c r="L286" s="296">
        <v>0</v>
      </c>
      <c r="M286" s="74">
        <v>104.02</v>
      </c>
      <c r="N286" s="74"/>
      <c r="O286" s="76">
        <f>(M286*F286)</f>
        <v>10610.039999999999</v>
      </c>
      <c r="P286" s="74" t="s">
        <v>2415</v>
      </c>
    </row>
    <row r="287" spans="1:16" ht="39.75" customHeight="1">
      <c r="A287" s="74">
        <v>283</v>
      </c>
      <c r="B287" s="63" t="s">
        <v>2475</v>
      </c>
      <c r="C287" s="68" t="s">
        <v>2476</v>
      </c>
      <c r="D287" s="69" t="s">
        <v>2481</v>
      </c>
      <c r="E287" s="88" t="s">
        <v>2478</v>
      </c>
      <c r="F287" s="89">
        <v>128</v>
      </c>
      <c r="G287" s="89" t="s">
        <v>2482</v>
      </c>
      <c r="H287" s="89" t="s">
        <v>2483</v>
      </c>
      <c r="I287" s="74"/>
      <c r="J287" s="74"/>
      <c r="K287" s="74">
        <v>312.08</v>
      </c>
      <c r="L287" s="296">
        <v>0</v>
      </c>
      <c r="M287" s="74">
        <v>312.08</v>
      </c>
      <c r="N287" s="74"/>
      <c r="O287" s="76">
        <f>(M287*F287)</f>
        <v>39946.24</v>
      </c>
      <c r="P287" s="74" t="s">
        <v>2415</v>
      </c>
    </row>
    <row r="288" spans="1:16" ht="39.75" customHeight="1">
      <c r="A288" s="74">
        <v>284</v>
      </c>
      <c r="B288" s="63" t="s">
        <v>2484</v>
      </c>
      <c r="C288" s="68" t="s">
        <v>896</v>
      </c>
      <c r="D288" s="69" t="s">
        <v>2477</v>
      </c>
      <c r="E288" s="69" t="s">
        <v>2485</v>
      </c>
      <c r="F288" s="89">
        <v>13</v>
      </c>
      <c r="G288" s="89"/>
      <c r="H288" s="89"/>
      <c r="I288" s="74"/>
      <c r="J288" s="74"/>
      <c r="K288" s="74"/>
      <c r="L288" s="74"/>
      <c r="M288" s="74"/>
      <c r="N288" s="74"/>
      <c r="O288" s="76">
        <f t="shared" si="4"/>
        <v>0</v>
      </c>
      <c r="P288" s="74" t="s">
        <v>1336</v>
      </c>
    </row>
    <row r="289" spans="1:16" ht="39.75" customHeight="1">
      <c r="A289" s="74">
        <v>285</v>
      </c>
      <c r="B289" s="63" t="s">
        <v>2484</v>
      </c>
      <c r="C289" s="68" t="s">
        <v>896</v>
      </c>
      <c r="D289" s="69" t="s">
        <v>2486</v>
      </c>
      <c r="E289" s="69" t="s">
        <v>2485</v>
      </c>
      <c r="F289" s="89">
        <v>60</v>
      </c>
      <c r="G289" s="89"/>
      <c r="H289" s="89"/>
      <c r="I289" s="74"/>
      <c r="J289" s="74"/>
      <c r="K289" s="74"/>
      <c r="L289" s="74"/>
      <c r="M289" s="74"/>
      <c r="N289" s="74"/>
      <c r="O289" s="76">
        <f t="shared" si="4"/>
        <v>0</v>
      </c>
      <c r="P289" s="74" t="s">
        <v>1336</v>
      </c>
    </row>
    <row r="290" spans="1:16" ht="39.75" customHeight="1">
      <c r="A290" s="74">
        <v>286</v>
      </c>
      <c r="B290" s="63" t="s">
        <v>2484</v>
      </c>
      <c r="C290" s="68" t="s">
        <v>896</v>
      </c>
      <c r="D290" s="69" t="s">
        <v>2481</v>
      </c>
      <c r="E290" s="69" t="s">
        <v>2485</v>
      </c>
      <c r="F290" s="89">
        <v>43</v>
      </c>
      <c r="G290" s="89"/>
      <c r="H290" s="89"/>
      <c r="I290" s="74"/>
      <c r="J290" s="74"/>
      <c r="K290" s="74"/>
      <c r="L290" s="74"/>
      <c r="M290" s="74"/>
      <c r="N290" s="74"/>
      <c r="O290" s="76">
        <f t="shared" si="4"/>
        <v>0</v>
      </c>
      <c r="P290" s="74" t="s">
        <v>1336</v>
      </c>
    </row>
    <row r="291" spans="1:16" ht="39.75" customHeight="1">
      <c r="A291" s="74">
        <v>287</v>
      </c>
      <c r="B291" s="63" t="s">
        <v>2487</v>
      </c>
      <c r="C291" s="79" t="s">
        <v>2488</v>
      </c>
      <c r="D291" s="92" t="s">
        <v>2489</v>
      </c>
      <c r="E291" s="88" t="s">
        <v>2490</v>
      </c>
      <c r="F291" s="89">
        <v>13</v>
      </c>
      <c r="G291" s="89" t="s">
        <v>2491</v>
      </c>
      <c r="H291" s="89" t="s">
        <v>2492</v>
      </c>
      <c r="I291" s="74"/>
      <c r="J291" s="74">
        <v>38.48</v>
      </c>
      <c r="K291" s="74">
        <v>21.8</v>
      </c>
      <c r="L291" s="296">
        <v>43.35</v>
      </c>
      <c r="M291" s="74">
        <v>21.8</v>
      </c>
      <c r="N291" s="74"/>
      <c r="O291" s="76">
        <f>(M291*F291)</f>
        <v>283.40000000000003</v>
      </c>
      <c r="P291" s="74" t="s">
        <v>2415</v>
      </c>
    </row>
    <row r="292" spans="1:16" ht="39.75" customHeight="1">
      <c r="A292" s="74">
        <v>288</v>
      </c>
      <c r="B292" s="91" t="s">
        <v>2493</v>
      </c>
      <c r="C292" s="15" t="s">
        <v>2494</v>
      </c>
      <c r="D292" s="16" t="s">
        <v>2495</v>
      </c>
      <c r="E292" s="69" t="s">
        <v>1257</v>
      </c>
      <c r="F292" s="89">
        <v>5667</v>
      </c>
      <c r="G292" s="89" t="s">
        <v>2496</v>
      </c>
      <c r="H292" s="89" t="s">
        <v>2497</v>
      </c>
      <c r="I292" s="74"/>
      <c r="J292" s="74">
        <v>0.57575</v>
      </c>
      <c r="K292" s="74"/>
      <c r="L292" s="74">
        <v>50.149</v>
      </c>
      <c r="M292" s="74">
        <v>0.287</v>
      </c>
      <c r="N292" s="74"/>
      <c r="O292" s="76">
        <f t="shared" si="4"/>
        <v>1626.4289999999999</v>
      </c>
      <c r="P292" s="74" t="s">
        <v>2498</v>
      </c>
    </row>
    <row r="293" spans="1:16" ht="39.75" customHeight="1">
      <c r="A293" s="74">
        <v>289</v>
      </c>
      <c r="B293" s="63" t="s">
        <v>2499</v>
      </c>
      <c r="C293" s="64" t="s">
        <v>2500</v>
      </c>
      <c r="D293" s="66" t="s">
        <v>1699</v>
      </c>
      <c r="E293" s="66" t="s">
        <v>1257</v>
      </c>
      <c r="F293" s="89">
        <v>785</v>
      </c>
      <c r="G293" s="89" t="s">
        <v>2501</v>
      </c>
      <c r="H293" s="89" t="s">
        <v>2502</v>
      </c>
      <c r="I293" s="74"/>
      <c r="J293" s="74">
        <v>0.67939</v>
      </c>
      <c r="K293" s="74"/>
      <c r="L293" s="74">
        <v>72.33</v>
      </c>
      <c r="M293" s="74">
        <v>0.188</v>
      </c>
      <c r="N293" s="74"/>
      <c r="O293" s="76">
        <f t="shared" si="4"/>
        <v>147.58</v>
      </c>
      <c r="P293" s="74" t="s">
        <v>1540</v>
      </c>
    </row>
    <row r="294" spans="1:16" ht="39.75" customHeight="1">
      <c r="A294" s="74">
        <v>290</v>
      </c>
      <c r="B294" s="63" t="s">
        <v>2503</v>
      </c>
      <c r="C294" s="64" t="s">
        <v>2504</v>
      </c>
      <c r="D294" s="69" t="s">
        <v>2412</v>
      </c>
      <c r="E294" s="69" t="s">
        <v>1875</v>
      </c>
      <c r="F294" s="89">
        <v>54</v>
      </c>
      <c r="G294" s="89" t="s">
        <v>2505</v>
      </c>
      <c r="H294" s="89" t="s">
        <v>2506</v>
      </c>
      <c r="I294" s="74"/>
      <c r="J294" s="74">
        <v>54.486</v>
      </c>
      <c r="K294" s="74"/>
      <c r="L294" s="74">
        <v>50</v>
      </c>
      <c r="M294" s="74">
        <v>27.243</v>
      </c>
      <c r="N294" s="74"/>
      <c r="O294" s="76">
        <f t="shared" si="4"/>
        <v>1471.1219999999998</v>
      </c>
      <c r="P294" s="74" t="s">
        <v>1334</v>
      </c>
    </row>
    <row r="295" spans="1:16" ht="39.75" customHeight="1">
      <c r="A295" s="74">
        <v>291</v>
      </c>
      <c r="B295" s="63" t="s">
        <v>2507</v>
      </c>
      <c r="C295" s="64" t="s">
        <v>2508</v>
      </c>
      <c r="D295" s="66" t="s">
        <v>2509</v>
      </c>
      <c r="E295" s="66" t="s">
        <v>1493</v>
      </c>
      <c r="F295" s="89">
        <v>20732</v>
      </c>
      <c r="G295" s="89"/>
      <c r="H295" s="89"/>
      <c r="I295" s="74"/>
      <c r="J295" s="74"/>
      <c r="K295" s="74"/>
      <c r="L295" s="74"/>
      <c r="M295" s="74"/>
      <c r="N295" s="74"/>
      <c r="O295" s="76">
        <f t="shared" si="4"/>
        <v>0</v>
      </c>
      <c r="P295" s="74" t="s">
        <v>1336</v>
      </c>
    </row>
    <row r="296" spans="1:16" ht="39.75" customHeight="1">
      <c r="A296" s="74">
        <v>292</v>
      </c>
      <c r="B296" s="63" t="s">
        <v>2510</v>
      </c>
      <c r="C296" s="64" t="s">
        <v>2511</v>
      </c>
      <c r="D296" s="66" t="s">
        <v>1565</v>
      </c>
      <c r="E296" s="66" t="s">
        <v>1271</v>
      </c>
      <c r="F296" s="89">
        <v>397</v>
      </c>
      <c r="G296" s="89" t="s">
        <v>2512</v>
      </c>
      <c r="H296" s="89" t="s">
        <v>2513</v>
      </c>
      <c r="I296" s="74"/>
      <c r="J296" s="74">
        <v>96.08</v>
      </c>
      <c r="K296" s="74"/>
      <c r="L296" s="74">
        <v>91.689</v>
      </c>
      <c r="M296" s="74">
        <v>7.985</v>
      </c>
      <c r="N296" s="74"/>
      <c r="O296" s="76">
        <f t="shared" si="4"/>
        <v>3170.045</v>
      </c>
      <c r="P296" s="74" t="s">
        <v>1833</v>
      </c>
    </row>
    <row r="297" spans="1:16" ht="39.75" customHeight="1">
      <c r="A297" s="74">
        <v>293</v>
      </c>
      <c r="B297" s="63" t="s">
        <v>1211</v>
      </c>
      <c r="C297" s="64" t="s">
        <v>2514</v>
      </c>
      <c r="D297" s="66" t="s">
        <v>1244</v>
      </c>
      <c r="E297" s="66" t="s">
        <v>1271</v>
      </c>
      <c r="F297" s="89">
        <v>4893</v>
      </c>
      <c r="G297" s="89" t="s">
        <v>1357</v>
      </c>
      <c r="H297" s="89" t="s">
        <v>2515</v>
      </c>
      <c r="I297" s="74"/>
      <c r="J297" s="74">
        <v>10.178</v>
      </c>
      <c r="K297" s="74"/>
      <c r="L297" s="74">
        <v>50.805</v>
      </c>
      <c r="M297" s="74">
        <v>5.007</v>
      </c>
      <c r="N297" s="74"/>
      <c r="O297" s="76">
        <f t="shared" si="4"/>
        <v>24499.251</v>
      </c>
      <c r="P297" s="74" t="s">
        <v>1329</v>
      </c>
    </row>
    <row r="298" spans="1:16" ht="39.75" customHeight="1">
      <c r="A298" s="74">
        <v>294</v>
      </c>
      <c r="B298" s="63" t="s">
        <v>1211</v>
      </c>
      <c r="C298" s="64" t="s">
        <v>2516</v>
      </c>
      <c r="D298" s="66" t="s">
        <v>2403</v>
      </c>
      <c r="E298" s="66" t="s">
        <v>1271</v>
      </c>
      <c r="F298" s="89">
        <v>117</v>
      </c>
      <c r="G298" s="89" t="s">
        <v>2517</v>
      </c>
      <c r="H298" s="89" t="s">
        <v>2518</v>
      </c>
      <c r="I298" s="74"/>
      <c r="J298" s="74">
        <v>54.57667</v>
      </c>
      <c r="K298" s="74"/>
      <c r="L298" s="74">
        <v>50.51</v>
      </c>
      <c r="M298" s="74">
        <v>27.01</v>
      </c>
      <c r="N298" s="74"/>
      <c r="O298" s="76">
        <f t="shared" si="4"/>
        <v>3160.17</v>
      </c>
      <c r="P298" s="74" t="s">
        <v>1330</v>
      </c>
    </row>
    <row r="299" spans="1:16" ht="39.75" customHeight="1">
      <c r="A299" s="74">
        <v>295</v>
      </c>
      <c r="B299" s="63" t="s">
        <v>1211</v>
      </c>
      <c r="C299" s="64" t="s">
        <v>2519</v>
      </c>
      <c r="D299" s="66" t="s">
        <v>2520</v>
      </c>
      <c r="E299" s="66" t="s">
        <v>1248</v>
      </c>
      <c r="F299" s="89">
        <v>43</v>
      </c>
      <c r="G299" s="89" t="s">
        <v>2521</v>
      </c>
      <c r="H299" s="89" t="s">
        <v>2522</v>
      </c>
      <c r="I299" s="74"/>
      <c r="J299" s="74">
        <v>95.65</v>
      </c>
      <c r="K299" s="74"/>
      <c r="L299" s="74">
        <v>50.51</v>
      </c>
      <c r="M299" s="74">
        <v>47.34</v>
      </c>
      <c r="N299" s="74"/>
      <c r="O299" s="76">
        <f t="shared" si="4"/>
        <v>2035.6200000000001</v>
      </c>
      <c r="P299" s="74" t="s">
        <v>1330</v>
      </c>
    </row>
    <row r="300" spans="1:16" ht="39.75" customHeight="1">
      <c r="A300" s="74">
        <v>296</v>
      </c>
      <c r="B300" s="63" t="s">
        <v>2523</v>
      </c>
      <c r="C300" s="64" t="s">
        <v>2524</v>
      </c>
      <c r="D300" s="66" t="s">
        <v>2403</v>
      </c>
      <c r="E300" s="66" t="s">
        <v>1257</v>
      </c>
      <c r="F300" s="89">
        <v>26053</v>
      </c>
      <c r="G300" s="89" t="s">
        <v>2525</v>
      </c>
      <c r="H300" s="89" t="s">
        <v>2526</v>
      </c>
      <c r="I300" s="74"/>
      <c r="J300" s="74">
        <v>0.09</v>
      </c>
      <c r="K300" s="74"/>
      <c r="L300" s="74">
        <v>50.61</v>
      </c>
      <c r="M300" s="74">
        <v>0.044</v>
      </c>
      <c r="N300" s="74"/>
      <c r="O300" s="76">
        <f t="shared" si="4"/>
        <v>1146.3319999999999</v>
      </c>
      <c r="P300" s="74" t="s">
        <v>1477</v>
      </c>
    </row>
    <row r="301" spans="1:16" ht="39.75" customHeight="1">
      <c r="A301" s="74">
        <v>297</v>
      </c>
      <c r="B301" s="63" t="s">
        <v>2523</v>
      </c>
      <c r="C301" s="64" t="s">
        <v>2524</v>
      </c>
      <c r="D301" s="66" t="s">
        <v>2412</v>
      </c>
      <c r="E301" s="66" t="s">
        <v>1257</v>
      </c>
      <c r="F301" s="89">
        <v>289</v>
      </c>
      <c r="G301" s="89" t="s">
        <v>2525</v>
      </c>
      <c r="H301" s="89" t="s">
        <v>2527</v>
      </c>
      <c r="I301" s="74"/>
      <c r="J301" s="74">
        <v>0.18</v>
      </c>
      <c r="K301" s="74"/>
      <c r="L301" s="74">
        <v>50.2</v>
      </c>
      <c r="M301" s="74">
        <v>0.091</v>
      </c>
      <c r="N301" s="74"/>
      <c r="O301" s="76">
        <f t="shared" si="4"/>
        <v>26.299</v>
      </c>
      <c r="P301" s="74" t="s">
        <v>1477</v>
      </c>
    </row>
    <row r="302" spans="1:16" ht="39.75" customHeight="1">
      <c r="A302" s="74">
        <v>298</v>
      </c>
      <c r="B302" s="63" t="s">
        <v>2523</v>
      </c>
      <c r="C302" s="64" t="s">
        <v>2524</v>
      </c>
      <c r="D302" s="66" t="s">
        <v>2528</v>
      </c>
      <c r="E302" s="66" t="s">
        <v>1501</v>
      </c>
      <c r="F302" s="89">
        <v>193</v>
      </c>
      <c r="G302" s="89"/>
      <c r="H302" s="89"/>
      <c r="I302" s="74"/>
      <c r="J302" s="74"/>
      <c r="K302" s="74"/>
      <c r="L302" s="74"/>
      <c r="M302" s="74"/>
      <c r="N302" s="74"/>
      <c r="O302" s="76">
        <f t="shared" si="4"/>
        <v>0</v>
      </c>
      <c r="P302" s="74" t="s">
        <v>1336</v>
      </c>
    </row>
    <row r="303" spans="1:16" ht="39.75" customHeight="1">
      <c r="A303" s="74">
        <v>299</v>
      </c>
      <c r="B303" s="63" t="s">
        <v>2523</v>
      </c>
      <c r="C303" s="64" t="s">
        <v>2529</v>
      </c>
      <c r="D303" s="66" t="s">
        <v>2530</v>
      </c>
      <c r="E303" s="66" t="s">
        <v>1271</v>
      </c>
      <c r="F303" s="89">
        <v>17019</v>
      </c>
      <c r="G303" s="89" t="s">
        <v>2525</v>
      </c>
      <c r="H303" s="89" t="s">
        <v>2531</v>
      </c>
      <c r="I303" s="74"/>
      <c r="J303" s="74">
        <v>0.39</v>
      </c>
      <c r="K303" s="74"/>
      <c r="L303" s="74">
        <v>50.25</v>
      </c>
      <c r="M303" s="74">
        <v>0.196</v>
      </c>
      <c r="N303" s="74"/>
      <c r="O303" s="76">
        <f t="shared" si="4"/>
        <v>3335.724</v>
      </c>
      <c r="P303" s="74" t="s">
        <v>1477</v>
      </c>
    </row>
    <row r="304" spans="1:16" ht="39.75" customHeight="1">
      <c r="A304" s="74">
        <v>300</v>
      </c>
      <c r="B304" s="63" t="s">
        <v>2523</v>
      </c>
      <c r="C304" s="64" t="s">
        <v>2529</v>
      </c>
      <c r="D304" s="66" t="s">
        <v>1726</v>
      </c>
      <c r="E304" s="66" t="s">
        <v>1271</v>
      </c>
      <c r="F304" s="89">
        <v>34136</v>
      </c>
      <c r="G304" s="89" t="s">
        <v>2525</v>
      </c>
      <c r="H304" s="89" t="s">
        <v>2532</v>
      </c>
      <c r="I304" s="74"/>
      <c r="J304" s="302">
        <v>0.042361111111111106</v>
      </c>
      <c r="K304" s="74"/>
      <c r="L304" s="74">
        <v>81.02</v>
      </c>
      <c r="M304" s="74">
        <v>0.191</v>
      </c>
      <c r="N304" s="74"/>
      <c r="O304" s="76">
        <f t="shared" si="4"/>
        <v>6519.976</v>
      </c>
      <c r="P304" s="74" t="s">
        <v>1477</v>
      </c>
    </row>
    <row r="305" spans="1:16" ht="39.75" customHeight="1">
      <c r="A305" s="74">
        <v>301</v>
      </c>
      <c r="B305" s="63" t="s">
        <v>2533</v>
      </c>
      <c r="C305" s="64" t="s">
        <v>2534</v>
      </c>
      <c r="D305" s="66" t="s">
        <v>1726</v>
      </c>
      <c r="E305" s="66" t="s">
        <v>1271</v>
      </c>
      <c r="F305" s="89">
        <v>1405</v>
      </c>
      <c r="G305" s="89" t="s">
        <v>2535</v>
      </c>
      <c r="H305" s="89" t="s">
        <v>2536</v>
      </c>
      <c r="I305" s="74"/>
      <c r="J305" s="74">
        <v>0.88333</v>
      </c>
      <c r="K305" s="74"/>
      <c r="L305" s="74">
        <v>55.999</v>
      </c>
      <c r="M305" s="74">
        <v>0.388</v>
      </c>
      <c r="N305" s="74"/>
      <c r="O305" s="76">
        <f t="shared" si="4"/>
        <v>545.14</v>
      </c>
      <c r="P305" s="74" t="s">
        <v>1833</v>
      </c>
    </row>
    <row r="306" spans="1:16" ht="39.75" customHeight="1">
      <c r="A306" s="74">
        <v>302</v>
      </c>
      <c r="B306" s="63" t="s">
        <v>2537</v>
      </c>
      <c r="C306" s="68" t="s">
        <v>2538</v>
      </c>
      <c r="D306" s="69" t="s">
        <v>1454</v>
      </c>
      <c r="E306" s="69" t="s">
        <v>1493</v>
      </c>
      <c r="F306" s="89">
        <v>1139</v>
      </c>
      <c r="G306" s="89" t="s">
        <v>2539</v>
      </c>
      <c r="H306" s="89" t="s">
        <v>2540</v>
      </c>
      <c r="I306" s="74"/>
      <c r="J306" s="74">
        <v>2.77273</v>
      </c>
      <c r="K306" s="74"/>
      <c r="L306" s="74">
        <v>85.43</v>
      </c>
      <c r="M306" s="74">
        <v>0.404</v>
      </c>
      <c r="N306" s="74"/>
      <c r="O306" s="76">
        <f t="shared" si="4"/>
        <v>460.156</v>
      </c>
      <c r="P306" s="74" t="s">
        <v>2128</v>
      </c>
    </row>
    <row r="307" spans="1:16" ht="39.75" customHeight="1">
      <c r="A307" s="74">
        <v>303</v>
      </c>
      <c r="B307" s="63" t="s">
        <v>2537</v>
      </c>
      <c r="C307" s="68" t="s">
        <v>2538</v>
      </c>
      <c r="D307" s="69" t="s">
        <v>2174</v>
      </c>
      <c r="E307" s="69" t="s">
        <v>1493</v>
      </c>
      <c r="F307" s="89">
        <v>962</v>
      </c>
      <c r="G307" s="89" t="s">
        <v>2541</v>
      </c>
      <c r="H307" s="89" t="s">
        <v>2540</v>
      </c>
      <c r="I307" s="74"/>
      <c r="J307" s="74">
        <v>4.50909</v>
      </c>
      <c r="K307" s="74"/>
      <c r="L307" s="74">
        <v>50.01</v>
      </c>
      <c r="M307" s="74">
        <v>2.254</v>
      </c>
      <c r="N307" s="74"/>
      <c r="O307" s="76">
        <f t="shared" si="4"/>
        <v>2168.348</v>
      </c>
      <c r="P307" s="74" t="s">
        <v>2128</v>
      </c>
    </row>
    <row r="308" spans="1:16" ht="39.75" customHeight="1">
      <c r="A308" s="74">
        <v>304</v>
      </c>
      <c r="B308" s="63" t="s">
        <v>2537</v>
      </c>
      <c r="C308" s="68" t="s">
        <v>2538</v>
      </c>
      <c r="D308" s="69" t="s">
        <v>1628</v>
      </c>
      <c r="E308" s="69" t="s">
        <v>1271</v>
      </c>
      <c r="F308" s="89">
        <v>1880</v>
      </c>
      <c r="G308" s="89" t="s">
        <v>2542</v>
      </c>
      <c r="H308" s="89" t="s">
        <v>2540</v>
      </c>
      <c r="I308" s="74"/>
      <c r="J308" s="74">
        <v>16.15456</v>
      </c>
      <c r="K308" s="74"/>
      <c r="L308" s="74">
        <v>50</v>
      </c>
      <c r="M308" s="74">
        <v>8.077</v>
      </c>
      <c r="N308" s="74"/>
      <c r="O308" s="76">
        <f t="shared" si="4"/>
        <v>15184.76</v>
      </c>
      <c r="P308" s="74" t="s">
        <v>2128</v>
      </c>
    </row>
    <row r="309" spans="1:16" ht="39.75" customHeight="1">
      <c r="A309" s="74">
        <v>305</v>
      </c>
      <c r="B309" s="63" t="s">
        <v>2537</v>
      </c>
      <c r="C309" s="68" t="s">
        <v>2538</v>
      </c>
      <c r="D309" s="69" t="s">
        <v>1789</v>
      </c>
      <c r="E309" s="69" t="s">
        <v>1271</v>
      </c>
      <c r="F309" s="89">
        <v>2138</v>
      </c>
      <c r="G309" s="89" t="s">
        <v>2543</v>
      </c>
      <c r="H309" s="89" t="s">
        <v>2540</v>
      </c>
      <c r="I309" s="74"/>
      <c r="J309" s="74">
        <v>32.30909</v>
      </c>
      <c r="K309" s="74"/>
      <c r="L309" s="74">
        <v>50</v>
      </c>
      <c r="M309" s="74">
        <v>16.154</v>
      </c>
      <c r="N309" s="74"/>
      <c r="O309" s="76">
        <f t="shared" si="4"/>
        <v>34537.252</v>
      </c>
      <c r="P309" s="74" t="s">
        <v>2128</v>
      </c>
    </row>
    <row r="310" spans="1:16" ht="39.75" customHeight="1">
      <c r="A310" s="74">
        <v>306</v>
      </c>
      <c r="B310" s="63" t="s">
        <v>2537</v>
      </c>
      <c r="C310" s="68" t="s">
        <v>2538</v>
      </c>
      <c r="D310" s="69" t="s">
        <v>2544</v>
      </c>
      <c r="E310" s="69" t="s">
        <v>1271</v>
      </c>
      <c r="F310" s="89">
        <v>176</v>
      </c>
      <c r="G310" s="89" t="s">
        <v>2545</v>
      </c>
      <c r="H310" s="89" t="s">
        <v>2540</v>
      </c>
      <c r="I310" s="74"/>
      <c r="J310" s="74">
        <v>70.18182</v>
      </c>
      <c r="K310" s="74"/>
      <c r="L310" s="74">
        <v>50</v>
      </c>
      <c r="M310" s="74">
        <v>35.09</v>
      </c>
      <c r="N310" s="74"/>
      <c r="O310" s="76">
        <f t="shared" si="4"/>
        <v>6175.84</v>
      </c>
      <c r="P310" s="74" t="s">
        <v>2128</v>
      </c>
    </row>
    <row r="311" spans="1:16" ht="39.75" customHeight="1">
      <c r="A311" s="74">
        <v>307</v>
      </c>
      <c r="B311" s="63" t="s">
        <v>2537</v>
      </c>
      <c r="C311" s="68" t="s">
        <v>2546</v>
      </c>
      <c r="D311" s="69" t="s">
        <v>1454</v>
      </c>
      <c r="E311" s="69" t="s">
        <v>1271</v>
      </c>
      <c r="F311" s="89">
        <v>935</v>
      </c>
      <c r="G311" s="89" t="s">
        <v>2547</v>
      </c>
      <c r="H311" s="89" t="s">
        <v>2548</v>
      </c>
      <c r="I311" s="74"/>
      <c r="J311" s="74">
        <v>1.97273</v>
      </c>
      <c r="K311" s="74"/>
      <c r="L311" s="74">
        <v>50.02</v>
      </c>
      <c r="M311" s="74">
        <v>0.986</v>
      </c>
      <c r="N311" s="74"/>
      <c r="O311" s="76">
        <f t="shared" si="4"/>
        <v>921.91</v>
      </c>
      <c r="P311" s="74" t="s">
        <v>2128</v>
      </c>
    </row>
    <row r="312" spans="1:16" ht="39.75" customHeight="1">
      <c r="A312" s="74">
        <v>308</v>
      </c>
      <c r="B312" s="63" t="s">
        <v>2549</v>
      </c>
      <c r="C312" s="64" t="s">
        <v>2550</v>
      </c>
      <c r="D312" s="66" t="s">
        <v>1699</v>
      </c>
      <c r="E312" s="66" t="s">
        <v>1257</v>
      </c>
      <c r="F312" s="89">
        <v>2845</v>
      </c>
      <c r="G312" s="89"/>
      <c r="H312" s="89"/>
      <c r="I312" s="74"/>
      <c r="J312" s="74"/>
      <c r="K312" s="74"/>
      <c r="L312" s="74"/>
      <c r="M312" s="74"/>
      <c r="N312" s="74"/>
      <c r="O312" s="76">
        <f t="shared" si="4"/>
        <v>0</v>
      </c>
      <c r="P312" s="74" t="s">
        <v>1336</v>
      </c>
    </row>
    <row r="313" spans="1:16" ht="39.75" customHeight="1">
      <c r="A313" s="74">
        <v>309</v>
      </c>
      <c r="B313" s="63" t="s">
        <v>2549</v>
      </c>
      <c r="C313" s="64" t="s">
        <v>2550</v>
      </c>
      <c r="D313" s="66" t="s">
        <v>1283</v>
      </c>
      <c r="E313" s="66" t="s">
        <v>1257</v>
      </c>
      <c r="F313" s="89">
        <v>9509</v>
      </c>
      <c r="G313" s="89"/>
      <c r="H313" s="89"/>
      <c r="I313" s="74"/>
      <c r="J313" s="74"/>
      <c r="K313" s="74"/>
      <c r="L313" s="74"/>
      <c r="M313" s="74"/>
      <c r="N313" s="74"/>
      <c r="O313" s="76">
        <f t="shared" si="4"/>
        <v>0</v>
      </c>
      <c r="P313" s="74" t="s">
        <v>1336</v>
      </c>
    </row>
    <row r="314" spans="1:16" ht="39.75" customHeight="1">
      <c r="A314" s="74">
        <v>310</v>
      </c>
      <c r="B314" s="63" t="s">
        <v>2551</v>
      </c>
      <c r="C314" s="64" t="s">
        <v>2552</v>
      </c>
      <c r="D314" s="66" t="s">
        <v>2207</v>
      </c>
      <c r="E314" s="66" t="s">
        <v>1245</v>
      </c>
      <c r="F314" s="89">
        <v>1437</v>
      </c>
      <c r="G314" s="89" t="s">
        <v>2553</v>
      </c>
      <c r="H314" s="89" t="s">
        <v>2540</v>
      </c>
      <c r="I314" s="74"/>
      <c r="J314" s="74">
        <v>2.22727</v>
      </c>
      <c r="K314" s="74"/>
      <c r="L314" s="74">
        <v>61.84</v>
      </c>
      <c r="M314" s="74">
        <v>0.85</v>
      </c>
      <c r="N314" s="74"/>
      <c r="O314" s="76">
        <f t="shared" si="4"/>
        <v>1221.45</v>
      </c>
      <c r="P314" s="74" t="s">
        <v>2128</v>
      </c>
    </row>
    <row r="315" spans="1:16" ht="39.75" customHeight="1">
      <c r="A315" s="74">
        <v>311</v>
      </c>
      <c r="B315" s="63" t="s">
        <v>2551</v>
      </c>
      <c r="C315" s="64" t="s">
        <v>2552</v>
      </c>
      <c r="D315" s="66" t="s">
        <v>1628</v>
      </c>
      <c r="E315" s="66" t="s">
        <v>1245</v>
      </c>
      <c r="F315" s="89">
        <v>468</v>
      </c>
      <c r="G315" s="89" t="s">
        <v>2554</v>
      </c>
      <c r="H315" s="89" t="s">
        <v>2540</v>
      </c>
      <c r="I315" s="74"/>
      <c r="J315" s="74">
        <v>5.54545</v>
      </c>
      <c r="K315" s="74"/>
      <c r="L315" s="74">
        <v>71.15</v>
      </c>
      <c r="M315" s="74">
        <v>1.6</v>
      </c>
      <c r="N315" s="74"/>
      <c r="O315" s="76">
        <f t="shared" si="4"/>
        <v>748.8000000000001</v>
      </c>
      <c r="P315" s="74" t="s">
        <v>2128</v>
      </c>
    </row>
    <row r="316" spans="1:16" ht="39.75" customHeight="1">
      <c r="A316" s="74">
        <v>312</v>
      </c>
      <c r="B316" s="63" t="s">
        <v>2551</v>
      </c>
      <c r="C316" s="64" t="s">
        <v>2552</v>
      </c>
      <c r="D316" s="66" t="s">
        <v>1789</v>
      </c>
      <c r="E316" s="66" t="s">
        <v>1493</v>
      </c>
      <c r="F316" s="89">
        <v>1134</v>
      </c>
      <c r="G316" s="89" t="s">
        <v>2555</v>
      </c>
      <c r="H316" s="89" t="s">
        <v>2556</v>
      </c>
      <c r="I316" s="74"/>
      <c r="J316" s="74">
        <v>5.35401</v>
      </c>
      <c r="K316" s="74"/>
      <c r="L316" s="74">
        <v>50</v>
      </c>
      <c r="M316" s="74">
        <v>2.677</v>
      </c>
      <c r="N316" s="74"/>
      <c r="O316" s="76">
        <f t="shared" si="4"/>
        <v>3035.718</v>
      </c>
      <c r="P316" s="74" t="s">
        <v>1425</v>
      </c>
    </row>
    <row r="317" spans="1:16" ht="39.75" customHeight="1">
      <c r="A317" s="74">
        <v>313</v>
      </c>
      <c r="B317" s="63" t="s">
        <v>2557</v>
      </c>
      <c r="C317" s="64" t="s">
        <v>2558</v>
      </c>
      <c r="D317" s="66" t="s">
        <v>1463</v>
      </c>
      <c r="E317" s="66" t="s">
        <v>1257</v>
      </c>
      <c r="F317" s="89">
        <v>935</v>
      </c>
      <c r="G317" s="89"/>
      <c r="H317" s="89"/>
      <c r="I317" s="74"/>
      <c r="J317" s="74"/>
      <c r="K317" s="74"/>
      <c r="L317" s="74"/>
      <c r="M317" s="74"/>
      <c r="N317" s="74"/>
      <c r="O317" s="76">
        <f t="shared" si="4"/>
        <v>0</v>
      </c>
      <c r="P317" s="74" t="s">
        <v>1336</v>
      </c>
    </row>
    <row r="318" spans="1:16" ht="39.75" customHeight="1">
      <c r="A318" s="74">
        <v>314</v>
      </c>
      <c r="B318" s="63" t="s">
        <v>2557</v>
      </c>
      <c r="C318" s="64" t="s">
        <v>2558</v>
      </c>
      <c r="D318" s="66" t="s">
        <v>1274</v>
      </c>
      <c r="E318" s="66" t="s">
        <v>1257</v>
      </c>
      <c r="F318" s="89">
        <v>850</v>
      </c>
      <c r="G318" s="89"/>
      <c r="H318" s="89"/>
      <c r="I318" s="74"/>
      <c r="J318" s="74"/>
      <c r="K318" s="74"/>
      <c r="L318" s="74"/>
      <c r="M318" s="74"/>
      <c r="N318" s="74"/>
      <c r="O318" s="76">
        <f t="shared" si="4"/>
        <v>0</v>
      </c>
      <c r="P318" s="74" t="s">
        <v>1336</v>
      </c>
    </row>
    <row r="319" spans="1:16" ht="39.75" customHeight="1">
      <c r="A319" s="74">
        <v>315</v>
      </c>
      <c r="B319" s="63" t="s">
        <v>2559</v>
      </c>
      <c r="C319" s="68" t="s">
        <v>2560</v>
      </c>
      <c r="D319" s="69" t="s">
        <v>1454</v>
      </c>
      <c r="E319" s="69" t="s">
        <v>1271</v>
      </c>
      <c r="F319" s="89">
        <v>2389</v>
      </c>
      <c r="G319" s="89" t="s">
        <v>2561</v>
      </c>
      <c r="H319" s="89" t="s">
        <v>2540</v>
      </c>
      <c r="I319" s="74"/>
      <c r="J319" s="74">
        <v>3.5</v>
      </c>
      <c r="K319" s="74"/>
      <c r="L319" s="74">
        <v>50</v>
      </c>
      <c r="M319" s="74">
        <v>1.75</v>
      </c>
      <c r="N319" s="74"/>
      <c r="O319" s="76">
        <f t="shared" si="4"/>
        <v>4180.75</v>
      </c>
      <c r="P319" s="74" t="s">
        <v>2128</v>
      </c>
    </row>
    <row r="320" spans="1:16" ht="39.75" customHeight="1">
      <c r="A320" s="74">
        <v>316</v>
      </c>
      <c r="B320" s="63" t="s">
        <v>2562</v>
      </c>
      <c r="C320" s="68" t="s">
        <v>2563</v>
      </c>
      <c r="D320" s="69" t="s">
        <v>2564</v>
      </c>
      <c r="E320" s="69" t="s">
        <v>1257</v>
      </c>
      <c r="F320" s="89">
        <v>570</v>
      </c>
      <c r="G320" s="89" t="s">
        <v>2565</v>
      </c>
      <c r="H320" s="89" t="s">
        <v>2566</v>
      </c>
      <c r="I320" s="74"/>
      <c r="J320" s="74">
        <v>0.04981</v>
      </c>
      <c r="K320" s="74"/>
      <c r="L320" s="74">
        <v>51.81</v>
      </c>
      <c r="M320" s="74">
        <v>0.024</v>
      </c>
      <c r="N320" s="74"/>
      <c r="O320" s="76">
        <f t="shared" si="4"/>
        <v>13.68</v>
      </c>
      <c r="P320" s="74" t="s">
        <v>1472</v>
      </c>
    </row>
    <row r="321" spans="1:16" ht="39.75" customHeight="1">
      <c r="A321" s="74">
        <v>317</v>
      </c>
      <c r="B321" s="63" t="s">
        <v>2562</v>
      </c>
      <c r="C321" s="68" t="s">
        <v>2563</v>
      </c>
      <c r="D321" s="69" t="s">
        <v>2567</v>
      </c>
      <c r="E321" s="69" t="s">
        <v>1257</v>
      </c>
      <c r="F321" s="89">
        <v>8205</v>
      </c>
      <c r="G321" s="89" t="s">
        <v>2565</v>
      </c>
      <c r="H321" s="89" t="s">
        <v>2568</v>
      </c>
      <c r="I321" s="74"/>
      <c r="J321" s="74">
        <v>0.05254</v>
      </c>
      <c r="K321" s="74"/>
      <c r="L321" s="74">
        <v>50.51</v>
      </c>
      <c r="M321" s="74">
        <v>0.026</v>
      </c>
      <c r="N321" s="74"/>
      <c r="O321" s="76">
        <f t="shared" si="4"/>
        <v>213.32999999999998</v>
      </c>
      <c r="P321" s="74" t="s">
        <v>1472</v>
      </c>
    </row>
    <row r="322" spans="1:16" ht="39.75" customHeight="1">
      <c r="A322" s="74">
        <v>318</v>
      </c>
      <c r="B322" s="63" t="s">
        <v>2569</v>
      </c>
      <c r="C322" s="68" t="s">
        <v>2570</v>
      </c>
      <c r="D322" s="69" t="s">
        <v>1699</v>
      </c>
      <c r="E322" s="69" t="s">
        <v>1257</v>
      </c>
      <c r="F322" s="89">
        <v>6191</v>
      </c>
      <c r="G322" s="89"/>
      <c r="H322" s="89"/>
      <c r="I322" s="74"/>
      <c r="J322" s="74"/>
      <c r="K322" s="74"/>
      <c r="L322" s="74"/>
      <c r="M322" s="74"/>
      <c r="N322" s="74"/>
      <c r="O322" s="76">
        <f t="shared" si="4"/>
        <v>0</v>
      </c>
      <c r="P322" s="74" t="s">
        <v>1336</v>
      </c>
    </row>
    <row r="323" spans="1:16" ht="39.75" customHeight="1">
      <c r="A323" s="74">
        <v>319</v>
      </c>
      <c r="B323" s="63" t="s">
        <v>2571</v>
      </c>
      <c r="C323" s="64" t="s">
        <v>2572</v>
      </c>
      <c r="D323" s="66" t="s">
        <v>2412</v>
      </c>
      <c r="E323" s="66" t="s">
        <v>1245</v>
      </c>
      <c r="F323" s="89">
        <v>91</v>
      </c>
      <c r="G323" s="89" t="s">
        <v>2573</v>
      </c>
      <c r="H323" s="89" t="s">
        <v>1900</v>
      </c>
      <c r="I323" s="74"/>
      <c r="J323" s="74">
        <v>22.94</v>
      </c>
      <c r="K323" s="74"/>
      <c r="L323" s="74">
        <v>50</v>
      </c>
      <c r="M323" s="74">
        <v>11.47</v>
      </c>
      <c r="N323" s="74"/>
      <c r="O323" s="76">
        <f t="shared" si="4"/>
        <v>1043.77</v>
      </c>
      <c r="P323" s="74" t="s">
        <v>1656</v>
      </c>
    </row>
    <row r="324" spans="1:16" ht="39.75" customHeight="1">
      <c r="A324" s="74">
        <v>320</v>
      </c>
      <c r="B324" s="85" t="s">
        <v>2574</v>
      </c>
      <c r="C324" s="64" t="s">
        <v>2575</v>
      </c>
      <c r="D324" s="66" t="s">
        <v>2576</v>
      </c>
      <c r="E324" s="66" t="s">
        <v>2577</v>
      </c>
      <c r="F324" s="89">
        <v>28</v>
      </c>
      <c r="G324" s="89" t="s">
        <v>2578</v>
      </c>
      <c r="H324" s="89" t="s">
        <v>2579</v>
      </c>
      <c r="I324" s="74"/>
      <c r="J324" s="74"/>
      <c r="K324" s="74">
        <v>345.8</v>
      </c>
      <c r="L324" s="74">
        <v>0</v>
      </c>
      <c r="M324" s="74">
        <v>345.8</v>
      </c>
      <c r="N324" s="74"/>
      <c r="O324" s="76">
        <f t="shared" si="4"/>
        <v>9682.4</v>
      </c>
      <c r="P324" s="74" t="s">
        <v>1662</v>
      </c>
    </row>
    <row r="325" spans="1:16" ht="39.75" customHeight="1">
      <c r="A325" s="74">
        <v>321</v>
      </c>
      <c r="B325" s="63" t="s">
        <v>2580</v>
      </c>
      <c r="C325" s="64" t="s">
        <v>2581</v>
      </c>
      <c r="D325" s="66" t="s">
        <v>1463</v>
      </c>
      <c r="E325" s="66" t="s">
        <v>1257</v>
      </c>
      <c r="F325" s="89">
        <v>8441</v>
      </c>
      <c r="G325" s="89" t="s">
        <v>2582</v>
      </c>
      <c r="H325" s="89" t="s">
        <v>2583</v>
      </c>
      <c r="I325" s="74"/>
      <c r="J325" s="74"/>
      <c r="K325" s="74">
        <v>6.175</v>
      </c>
      <c r="L325" s="74">
        <v>0</v>
      </c>
      <c r="M325" s="74">
        <v>6.175</v>
      </c>
      <c r="N325" s="74"/>
      <c r="O325" s="76">
        <f t="shared" si="4"/>
        <v>52123.174999999996</v>
      </c>
      <c r="P325" s="74" t="s">
        <v>1328</v>
      </c>
    </row>
    <row r="326" spans="1:16" ht="39.75" customHeight="1">
      <c r="A326" s="74">
        <v>322</v>
      </c>
      <c r="B326" s="63" t="s">
        <v>2580</v>
      </c>
      <c r="C326" s="64" t="s">
        <v>2581</v>
      </c>
      <c r="D326" s="66" t="s">
        <v>2584</v>
      </c>
      <c r="E326" s="66" t="s">
        <v>1257</v>
      </c>
      <c r="F326" s="89">
        <v>5449</v>
      </c>
      <c r="G326" s="89" t="s">
        <v>2582</v>
      </c>
      <c r="H326" s="89" t="s">
        <v>2585</v>
      </c>
      <c r="I326" s="74"/>
      <c r="J326" s="74"/>
      <c r="K326" s="74">
        <v>11.4</v>
      </c>
      <c r="L326" s="74">
        <v>0</v>
      </c>
      <c r="M326" s="74">
        <v>11.4</v>
      </c>
      <c r="N326" s="74"/>
      <c r="O326" s="76">
        <f aca="true" t="shared" si="5" ref="O326:O389">SUM(F326*M326)</f>
        <v>62118.6</v>
      </c>
      <c r="P326" s="74" t="s">
        <v>1328</v>
      </c>
    </row>
    <row r="327" spans="1:16" ht="39.75" customHeight="1">
      <c r="A327" s="74">
        <v>323</v>
      </c>
      <c r="B327" s="63" t="s">
        <v>2580</v>
      </c>
      <c r="C327" s="64" t="s">
        <v>2581</v>
      </c>
      <c r="D327" s="66" t="s">
        <v>2586</v>
      </c>
      <c r="E327" s="66" t="s">
        <v>1257</v>
      </c>
      <c r="F327" s="89">
        <v>793</v>
      </c>
      <c r="G327" s="89" t="s">
        <v>2582</v>
      </c>
      <c r="H327" s="89" t="s">
        <v>2587</v>
      </c>
      <c r="I327" s="74"/>
      <c r="J327" s="74"/>
      <c r="K327" s="74">
        <v>17.1</v>
      </c>
      <c r="L327" s="74">
        <v>0</v>
      </c>
      <c r="M327" s="74">
        <v>17.1</v>
      </c>
      <c r="N327" s="74"/>
      <c r="O327" s="76">
        <f t="shared" si="5"/>
        <v>13560.300000000001</v>
      </c>
      <c r="P327" s="74" t="s">
        <v>1328</v>
      </c>
    </row>
    <row r="328" spans="1:16" ht="39.75" customHeight="1">
      <c r="A328" s="74">
        <v>324</v>
      </c>
      <c r="B328" s="63" t="s">
        <v>2588</v>
      </c>
      <c r="C328" s="68" t="s">
        <v>2589</v>
      </c>
      <c r="D328" s="69" t="s">
        <v>1776</v>
      </c>
      <c r="E328" s="69" t="s">
        <v>1257</v>
      </c>
      <c r="F328" s="89">
        <v>657</v>
      </c>
      <c r="G328" s="89" t="s">
        <v>2590</v>
      </c>
      <c r="H328" s="89" t="s">
        <v>1386</v>
      </c>
      <c r="I328" s="74"/>
      <c r="J328" s="74">
        <v>0.36</v>
      </c>
      <c r="K328" s="74"/>
      <c r="L328" s="74">
        <v>61.11</v>
      </c>
      <c r="M328" s="74">
        <v>0.14</v>
      </c>
      <c r="N328" s="74"/>
      <c r="O328" s="76">
        <f t="shared" si="5"/>
        <v>91.98</v>
      </c>
      <c r="P328" s="74" t="s">
        <v>2128</v>
      </c>
    </row>
    <row r="329" spans="1:16" ht="39.75" customHeight="1">
      <c r="A329" s="74">
        <v>325</v>
      </c>
      <c r="B329" s="63" t="s">
        <v>2591</v>
      </c>
      <c r="C329" s="64" t="s">
        <v>2592</v>
      </c>
      <c r="D329" s="66" t="s">
        <v>1638</v>
      </c>
      <c r="E329" s="66" t="s">
        <v>1271</v>
      </c>
      <c r="F329" s="89">
        <v>270</v>
      </c>
      <c r="G329" s="89"/>
      <c r="H329" s="89"/>
      <c r="I329" s="74"/>
      <c r="J329" s="74"/>
      <c r="K329" s="74"/>
      <c r="L329" s="74"/>
      <c r="M329" s="74"/>
      <c r="N329" s="74"/>
      <c r="O329" s="76">
        <f t="shared" si="5"/>
        <v>0</v>
      </c>
      <c r="P329" s="74" t="s">
        <v>1336</v>
      </c>
    </row>
    <row r="330" spans="1:16" ht="39.75" customHeight="1">
      <c r="A330" s="74">
        <v>326</v>
      </c>
      <c r="B330" s="63" t="s">
        <v>2593</v>
      </c>
      <c r="C330" s="64" t="s">
        <v>2594</v>
      </c>
      <c r="D330" s="66" t="s">
        <v>1638</v>
      </c>
      <c r="E330" s="66" t="s">
        <v>2595</v>
      </c>
      <c r="F330" s="89">
        <v>723</v>
      </c>
      <c r="G330" s="89" t="s">
        <v>2596</v>
      </c>
      <c r="H330" s="89" t="s">
        <v>2540</v>
      </c>
      <c r="I330" s="74"/>
      <c r="J330" s="74">
        <v>1.9091</v>
      </c>
      <c r="K330" s="74"/>
      <c r="L330" s="74">
        <v>86.15</v>
      </c>
      <c r="M330" s="74">
        <v>0.165</v>
      </c>
      <c r="N330" s="74"/>
      <c r="O330" s="76">
        <f t="shared" si="5"/>
        <v>119.295</v>
      </c>
      <c r="P330" s="74" t="s">
        <v>2128</v>
      </c>
    </row>
    <row r="331" spans="1:16" ht="39.75" customHeight="1">
      <c r="A331" s="74">
        <v>327</v>
      </c>
      <c r="B331" s="63" t="s">
        <v>2597</v>
      </c>
      <c r="C331" s="64" t="s">
        <v>2598</v>
      </c>
      <c r="D331" s="66" t="s">
        <v>2599</v>
      </c>
      <c r="E331" s="66" t="s">
        <v>1585</v>
      </c>
      <c r="F331" s="89">
        <v>126</v>
      </c>
      <c r="G331" s="89" t="s">
        <v>2600</v>
      </c>
      <c r="H331" s="73" t="s">
        <v>2191</v>
      </c>
      <c r="I331" s="74"/>
      <c r="J331" s="74">
        <v>2.11818</v>
      </c>
      <c r="K331" s="74"/>
      <c r="L331" s="74">
        <v>50</v>
      </c>
      <c r="M331" s="74">
        <v>1.059</v>
      </c>
      <c r="N331" s="74"/>
      <c r="O331" s="76">
        <f t="shared" si="5"/>
        <v>133.434</v>
      </c>
      <c r="P331" s="74" t="s">
        <v>1340</v>
      </c>
    </row>
    <row r="332" spans="1:16" ht="39.75" customHeight="1">
      <c r="A332" s="74">
        <v>328</v>
      </c>
      <c r="B332" s="63" t="s">
        <v>2597</v>
      </c>
      <c r="C332" s="64" t="s">
        <v>2601</v>
      </c>
      <c r="D332" s="66" t="s">
        <v>1638</v>
      </c>
      <c r="E332" s="66" t="s">
        <v>1257</v>
      </c>
      <c r="F332" s="89">
        <v>4108</v>
      </c>
      <c r="G332" s="89" t="s">
        <v>2602</v>
      </c>
      <c r="H332" s="89" t="s">
        <v>2603</v>
      </c>
      <c r="I332" s="74"/>
      <c r="J332" s="74">
        <v>0.31818</v>
      </c>
      <c r="K332" s="74"/>
      <c r="L332" s="74">
        <v>95.29</v>
      </c>
      <c r="M332" s="74">
        <v>0.015</v>
      </c>
      <c r="N332" s="74"/>
      <c r="O332" s="76">
        <f t="shared" si="5"/>
        <v>61.62</v>
      </c>
      <c r="P332" s="74" t="s">
        <v>1859</v>
      </c>
    </row>
    <row r="333" spans="1:16" ht="39.75" customHeight="1">
      <c r="A333" s="74">
        <v>329</v>
      </c>
      <c r="B333" s="63" t="s">
        <v>2604</v>
      </c>
      <c r="C333" s="64" t="s">
        <v>2605</v>
      </c>
      <c r="D333" s="66" t="s">
        <v>1638</v>
      </c>
      <c r="E333" s="66" t="s">
        <v>1271</v>
      </c>
      <c r="F333" s="89">
        <v>1077</v>
      </c>
      <c r="G333" s="89" t="s">
        <v>2606</v>
      </c>
      <c r="H333" s="89" t="s">
        <v>2607</v>
      </c>
      <c r="I333" s="74"/>
      <c r="J333" s="74">
        <v>3.6</v>
      </c>
      <c r="K333" s="74"/>
      <c r="L333" s="74">
        <v>77</v>
      </c>
      <c r="M333" s="74">
        <v>0.828</v>
      </c>
      <c r="N333" s="74"/>
      <c r="O333" s="76">
        <f t="shared" si="5"/>
        <v>891.756</v>
      </c>
      <c r="P333" s="74" t="s">
        <v>1489</v>
      </c>
    </row>
    <row r="334" spans="1:16" ht="39.75" customHeight="1">
      <c r="A334" s="74">
        <v>330</v>
      </c>
      <c r="B334" s="63" t="s">
        <v>2604</v>
      </c>
      <c r="C334" s="64" t="s">
        <v>2605</v>
      </c>
      <c r="D334" s="66" t="s">
        <v>1468</v>
      </c>
      <c r="E334" s="66" t="s">
        <v>1271</v>
      </c>
      <c r="F334" s="89">
        <v>1485</v>
      </c>
      <c r="G334" s="89" t="s">
        <v>2608</v>
      </c>
      <c r="H334" s="89" t="s">
        <v>2609</v>
      </c>
      <c r="I334" s="74"/>
      <c r="J334" s="74">
        <v>4.87273</v>
      </c>
      <c r="K334" s="74"/>
      <c r="L334" s="74">
        <v>77.86</v>
      </c>
      <c r="M334" s="74">
        <v>1.079</v>
      </c>
      <c r="N334" s="74"/>
      <c r="O334" s="76">
        <f t="shared" si="5"/>
        <v>1602.3149999999998</v>
      </c>
      <c r="P334" s="74" t="s">
        <v>1540</v>
      </c>
    </row>
    <row r="335" spans="1:16" ht="39.75" customHeight="1">
      <c r="A335" s="74">
        <v>331</v>
      </c>
      <c r="B335" s="63" t="s">
        <v>2610</v>
      </c>
      <c r="C335" s="68" t="s">
        <v>2611</v>
      </c>
      <c r="D335" s="93" t="s">
        <v>2612</v>
      </c>
      <c r="E335" s="66" t="s">
        <v>1673</v>
      </c>
      <c r="F335" s="89">
        <v>28</v>
      </c>
      <c r="G335" s="89"/>
      <c r="H335" s="89"/>
      <c r="I335" s="74"/>
      <c r="J335" s="74"/>
      <c r="K335" s="74"/>
      <c r="L335" s="74"/>
      <c r="M335" s="74"/>
      <c r="N335" s="74"/>
      <c r="O335" s="76">
        <f t="shared" si="5"/>
        <v>0</v>
      </c>
      <c r="P335" s="74" t="s">
        <v>1336</v>
      </c>
    </row>
    <row r="336" spans="1:16" ht="39.75" customHeight="1">
      <c r="A336" s="74">
        <v>332</v>
      </c>
      <c r="B336" s="63" t="s">
        <v>2610</v>
      </c>
      <c r="C336" s="64" t="s">
        <v>2613</v>
      </c>
      <c r="D336" s="66" t="s">
        <v>2612</v>
      </c>
      <c r="E336" s="66" t="s">
        <v>1673</v>
      </c>
      <c r="F336" s="89">
        <v>28</v>
      </c>
      <c r="G336" s="89"/>
      <c r="H336" s="89"/>
      <c r="I336" s="74"/>
      <c r="J336" s="74"/>
      <c r="K336" s="74"/>
      <c r="L336" s="74"/>
      <c r="M336" s="74"/>
      <c r="N336" s="74"/>
      <c r="O336" s="76">
        <f t="shared" si="5"/>
        <v>0</v>
      </c>
      <c r="P336" s="74" t="s">
        <v>1336</v>
      </c>
    </row>
    <row r="337" spans="1:16" ht="39.75" customHeight="1">
      <c r="A337" s="74">
        <v>333</v>
      </c>
      <c r="B337" s="63" t="s">
        <v>2614</v>
      </c>
      <c r="C337" s="64" t="s">
        <v>2615</v>
      </c>
      <c r="D337" s="66" t="s">
        <v>2616</v>
      </c>
      <c r="E337" s="66" t="s">
        <v>1673</v>
      </c>
      <c r="F337" s="89">
        <v>96</v>
      </c>
      <c r="G337" s="89"/>
      <c r="H337" s="89"/>
      <c r="I337" s="74"/>
      <c r="J337" s="74"/>
      <c r="K337" s="74"/>
      <c r="L337" s="74"/>
      <c r="M337" s="74"/>
      <c r="N337" s="74"/>
      <c r="O337" s="76">
        <f t="shared" si="5"/>
        <v>0</v>
      </c>
      <c r="P337" s="74" t="s">
        <v>1336</v>
      </c>
    </row>
    <row r="338" spans="1:16" ht="39.75" customHeight="1">
      <c r="A338" s="74">
        <v>334</v>
      </c>
      <c r="B338" s="63" t="s">
        <v>2617</v>
      </c>
      <c r="C338" s="68" t="s">
        <v>2618</v>
      </c>
      <c r="D338" s="69" t="s">
        <v>2619</v>
      </c>
      <c r="E338" s="66" t="s">
        <v>2620</v>
      </c>
      <c r="F338" s="89">
        <v>802</v>
      </c>
      <c r="G338" s="89" t="s">
        <v>2621</v>
      </c>
      <c r="H338" s="89" t="s">
        <v>2622</v>
      </c>
      <c r="I338" s="74"/>
      <c r="J338" s="74"/>
      <c r="K338" s="74">
        <v>1.32694</v>
      </c>
      <c r="L338" s="74">
        <v>43.48</v>
      </c>
      <c r="M338" s="74">
        <v>0.75</v>
      </c>
      <c r="N338" s="74"/>
      <c r="O338" s="76">
        <f t="shared" si="5"/>
        <v>601.5</v>
      </c>
      <c r="P338" s="74" t="s">
        <v>1489</v>
      </c>
    </row>
    <row r="339" spans="1:16" ht="39.75" customHeight="1">
      <c r="A339" s="74">
        <v>335</v>
      </c>
      <c r="B339" s="63" t="s">
        <v>2617</v>
      </c>
      <c r="C339" s="64" t="s">
        <v>2618</v>
      </c>
      <c r="D339" s="66" t="s">
        <v>2623</v>
      </c>
      <c r="E339" s="66" t="s">
        <v>2624</v>
      </c>
      <c r="F339" s="89">
        <v>3698</v>
      </c>
      <c r="G339" s="89" t="s">
        <v>2625</v>
      </c>
      <c r="H339" s="89" t="s">
        <v>2540</v>
      </c>
      <c r="I339" s="74"/>
      <c r="J339" s="74">
        <v>2.76364</v>
      </c>
      <c r="K339" s="74"/>
      <c r="L339" s="74">
        <v>79.38</v>
      </c>
      <c r="M339" s="74">
        <v>0.57</v>
      </c>
      <c r="N339" s="74"/>
      <c r="O339" s="76">
        <f t="shared" si="5"/>
        <v>2107.8599999999997</v>
      </c>
      <c r="P339" s="74" t="s">
        <v>2128</v>
      </c>
    </row>
    <row r="340" spans="1:16" ht="39.75" customHeight="1">
      <c r="A340" s="74">
        <v>336</v>
      </c>
      <c r="B340" s="63" t="s">
        <v>2617</v>
      </c>
      <c r="C340" s="64" t="s">
        <v>2618</v>
      </c>
      <c r="D340" s="66" t="s">
        <v>2623</v>
      </c>
      <c r="E340" s="66" t="s">
        <v>2626</v>
      </c>
      <c r="F340" s="89">
        <v>340</v>
      </c>
      <c r="G340" s="89" t="s">
        <v>2627</v>
      </c>
      <c r="H340" s="89" t="s">
        <v>2540</v>
      </c>
      <c r="I340" s="74"/>
      <c r="J340" s="74">
        <v>2.3</v>
      </c>
      <c r="K340" s="74"/>
      <c r="L340" s="74">
        <v>75.22</v>
      </c>
      <c r="M340" s="74">
        <v>0.57</v>
      </c>
      <c r="N340" s="74"/>
      <c r="O340" s="76">
        <f t="shared" si="5"/>
        <v>193.79999999999998</v>
      </c>
      <c r="P340" s="74" t="s">
        <v>2128</v>
      </c>
    </row>
    <row r="341" spans="1:16" ht="39.75" customHeight="1">
      <c r="A341" s="74">
        <v>337</v>
      </c>
      <c r="B341" s="63" t="s">
        <v>2617</v>
      </c>
      <c r="C341" s="64" t="s">
        <v>2618</v>
      </c>
      <c r="D341" s="66" t="s">
        <v>2628</v>
      </c>
      <c r="E341" s="66" t="s">
        <v>2629</v>
      </c>
      <c r="F341" s="89">
        <v>6998</v>
      </c>
      <c r="G341" s="89" t="s">
        <v>2630</v>
      </c>
      <c r="H341" s="89" t="s">
        <v>2540</v>
      </c>
      <c r="I341" s="74"/>
      <c r="J341" s="74">
        <v>3.96364</v>
      </c>
      <c r="K341" s="74"/>
      <c r="L341" s="74">
        <v>79.06</v>
      </c>
      <c r="M341" s="74">
        <v>0.83</v>
      </c>
      <c r="N341" s="74"/>
      <c r="O341" s="76">
        <f t="shared" si="5"/>
        <v>5808.34</v>
      </c>
      <c r="P341" s="74" t="s">
        <v>2128</v>
      </c>
    </row>
    <row r="342" spans="1:16" ht="39.75" customHeight="1">
      <c r="A342" s="74">
        <v>338</v>
      </c>
      <c r="B342" s="63" t="s">
        <v>2631</v>
      </c>
      <c r="C342" s="68" t="s">
        <v>2632</v>
      </c>
      <c r="D342" s="66" t="s">
        <v>1638</v>
      </c>
      <c r="E342" s="66" t="s">
        <v>1257</v>
      </c>
      <c r="F342" s="89">
        <v>27687</v>
      </c>
      <c r="G342" s="89" t="s">
        <v>2633</v>
      </c>
      <c r="H342" s="89" t="s">
        <v>2603</v>
      </c>
      <c r="I342" s="74"/>
      <c r="J342" s="74">
        <v>0.81212</v>
      </c>
      <c r="K342" s="74"/>
      <c r="L342" s="74">
        <v>77.95892</v>
      </c>
      <c r="M342" s="74">
        <v>0.179</v>
      </c>
      <c r="N342" s="74"/>
      <c r="O342" s="76">
        <f t="shared" si="5"/>
        <v>4955.973</v>
      </c>
      <c r="P342" s="74" t="s">
        <v>1331</v>
      </c>
    </row>
    <row r="343" spans="1:16" ht="39.75" customHeight="1">
      <c r="A343" s="74">
        <v>339</v>
      </c>
      <c r="B343" s="63" t="s">
        <v>2631</v>
      </c>
      <c r="C343" s="64" t="s">
        <v>2632</v>
      </c>
      <c r="D343" s="66"/>
      <c r="E343" s="66" t="s">
        <v>1422</v>
      </c>
      <c r="F343" s="89">
        <v>1003</v>
      </c>
      <c r="G343" s="89" t="s">
        <v>2633</v>
      </c>
      <c r="H343" s="89" t="s">
        <v>2634</v>
      </c>
      <c r="I343" s="74"/>
      <c r="J343" s="74">
        <v>3.65455</v>
      </c>
      <c r="K343" s="74"/>
      <c r="L343" s="74">
        <v>54.57717</v>
      </c>
      <c r="M343" s="74">
        <v>1.66</v>
      </c>
      <c r="N343" s="74"/>
      <c r="O343" s="76">
        <f t="shared" si="5"/>
        <v>1664.98</v>
      </c>
      <c r="P343" s="74" t="s">
        <v>1331</v>
      </c>
    </row>
    <row r="344" spans="1:16" ht="39.75" customHeight="1">
      <c r="A344" s="74">
        <v>340</v>
      </c>
      <c r="B344" s="94" t="s">
        <v>2631</v>
      </c>
      <c r="C344" s="64" t="s">
        <v>2635</v>
      </c>
      <c r="D344" s="66" t="s">
        <v>2636</v>
      </c>
      <c r="E344" s="66" t="s">
        <v>2629</v>
      </c>
      <c r="F344" s="89">
        <v>198</v>
      </c>
      <c r="G344" s="89" t="s">
        <v>2637</v>
      </c>
      <c r="H344" s="89" t="s">
        <v>2638</v>
      </c>
      <c r="I344" s="74"/>
      <c r="J344" s="74">
        <v>3.40909</v>
      </c>
      <c r="K344" s="74"/>
      <c r="L344" s="74">
        <v>60.4</v>
      </c>
      <c r="M344" s="74">
        <v>1.35</v>
      </c>
      <c r="N344" s="74"/>
      <c r="O344" s="76">
        <f t="shared" si="5"/>
        <v>267.3</v>
      </c>
      <c r="P344" s="74" t="s">
        <v>1540</v>
      </c>
    </row>
    <row r="345" spans="1:16" ht="39.75" customHeight="1">
      <c r="A345" s="74">
        <v>341</v>
      </c>
      <c r="B345" s="94" t="s">
        <v>2631</v>
      </c>
      <c r="C345" s="64" t="s">
        <v>2635</v>
      </c>
      <c r="D345" s="66" t="s">
        <v>2639</v>
      </c>
      <c r="E345" s="66" t="s">
        <v>2629</v>
      </c>
      <c r="F345" s="89">
        <v>2593</v>
      </c>
      <c r="G345" s="89" t="s">
        <v>2640</v>
      </c>
      <c r="H345" s="89" t="s">
        <v>2641</v>
      </c>
      <c r="I345" s="74"/>
      <c r="J345" s="74"/>
      <c r="K345" s="74">
        <v>3.0659</v>
      </c>
      <c r="L345" s="74">
        <v>35.74</v>
      </c>
      <c r="M345" s="74">
        <v>1.97</v>
      </c>
      <c r="N345" s="74"/>
      <c r="O345" s="76">
        <f t="shared" si="5"/>
        <v>5108.21</v>
      </c>
      <c r="P345" s="74" t="s">
        <v>1489</v>
      </c>
    </row>
    <row r="346" spans="1:16" ht="39.75" customHeight="1">
      <c r="A346" s="74">
        <v>342</v>
      </c>
      <c r="B346" s="94" t="s">
        <v>2642</v>
      </c>
      <c r="C346" s="68" t="s">
        <v>2643</v>
      </c>
      <c r="D346" s="66" t="s">
        <v>2644</v>
      </c>
      <c r="E346" s="66" t="s">
        <v>2620</v>
      </c>
      <c r="F346" s="89">
        <v>6301</v>
      </c>
      <c r="G346" s="89" t="s">
        <v>2645</v>
      </c>
      <c r="H346" s="89" t="s">
        <v>2646</v>
      </c>
      <c r="I346" s="74"/>
      <c r="J346" s="74">
        <v>11.317</v>
      </c>
      <c r="K346" s="74"/>
      <c r="L346" s="74">
        <v>50</v>
      </c>
      <c r="M346" s="74">
        <v>5.658</v>
      </c>
      <c r="N346" s="74"/>
      <c r="O346" s="76">
        <f t="shared" si="5"/>
        <v>35651.058000000005</v>
      </c>
      <c r="P346" s="74" t="s">
        <v>2451</v>
      </c>
    </row>
    <row r="347" spans="1:16" ht="39.75" customHeight="1">
      <c r="A347" s="74">
        <v>343</v>
      </c>
      <c r="B347" s="94" t="s">
        <v>2642</v>
      </c>
      <c r="C347" s="64" t="s">
        <v>2643</v>
      </c>
      <c r="D347" s="66" t="s">
        <v>2647</v>
      </c>
      <c r="E347" s="66" t="s">
        <v>1438</v>
      </c>
      <c r="F347" s="89">
        <v>1975</v>
      </c>
      <c r="G347" s="89" t="s">
        <v>2645</v>
      </c>
      <c r="H347" s="89" t="s">
        <v>2648</v>
      </c>
      <c r="I347" s="74"/>
      <c r="J347" s="74">
        <v>25.9246</v>
      </c>
      <c r="K347" s="74"/>
      <c r="L347" s="74">
        <v>57.2</v>
      </c>
      <c r="M347" s="74">
        <v>11.097</v>
      </c>
      <c r="N347" s="74"/>
      <c r="O347" s="76">
        <f t="shared" si="5"/>
        <v>21916.575</v>
      </c>
      <c r="P347" s="74" t="s">
        <v>2451</v>
      </c>
    </row>
    <row r="348" spans="1:16" ht="39.75" customHeight="1">
      <c r="A348" s="74">
        <v>344</v>
      </c>
      <c r="B348" s="94" t="s">
        <v>2649</v>
      </c>
      <c r="C348" s="64" t="s">
        <v>2650</v>
      </c>
      <c r="D348" s="66" t="s">
        <v>1638</v>
      </c>
      <c r="E348" s="66" t="s">
        <v>2651</v>
      </c>
      <c r="F348" s="89">
        <v>1233</v>
      </c>
      <c r="G348" s="89" t="s">
        <v>2652</v>
      </c>
      <c r="H348" s="89" t="s">
        <v>2540</v>
      </c>
      <c r="I348" s="74"/>
      <c r="J348" s="74">
        <v>3.52727</v>
      </c>
      <c r="K348" s="74"/>
      <c r="L348" s="74">
        <v>82.05</v>
      </c>
      <c r="M348" s="74">
        <v>0.633</v>
      </c>
      <c r="N348" s="74"/>
      <c r="O348" s="76">
        <f t="shared" si="5"/>
        <v>780.489</v>
      </c>
      <c r="P348" s="74" t="s">
        <v>2128</v>
      </c>
    </row>
    <row r="349" spans="1:16" ht="39.75" customHeight="1">
      <c r="A349" s="74">
        <v>345</v>
      </c>
      <c r="B349" s="94" t="s">
        <v>2653</v>
      </c>
      <c r="C349" s="64" t="s">
        <v>2654</v>
      </c>
      <c r="D349" s="66"/>
      <c r="E349" s="66" t="s">
        <v>2655</v>
      </c>
      <c r="F349" s="89">
        <v>166</v>
      </c>
      <c r="G349" s="89" t="s">
        <v>2656</v>
      </c>
      <c r="H349" s="89" t="s">
        <v>2657</v>
      </c>
      <c r="I349" s="74"/>
      <c r="J349" s="74">
        <v>8.23</v>
      </c>
      <c r="K349" s="74"/>
      <c r="L349" s="296">
        <v>81.4</v>
      </c>
      <c r="M349" s="74">
        <v>1.534</v>
      </c>
      <c r="N349" s="74"/>
      <c r="O349" s="76">
        <f>(M349*F349)</f>
        <v>254.644</v>
      </c>
      <c r="P349" s="74" t="s">
        <v>2658</v>
      </c>
    </row>
    <row r="350" spans="1:16" ht="39.75" customHeight="1">
      <c r="A350" s="74">
        <v>346</v>
      </c>
      <c r="B350" s="94" t="s">
        <v>2659</v>
      </c>
      <c r="C350" s="68" t="s">
        <v>2660</v>
      </c>
      <c r="D350" s="66" t="s">
        <v>1628</v>
      </c>
      <c r="E350" s="66" t="s">
        <v>1271</v>
      </c>
      <c r="F350" s="89">
        <v>893</v>
      </c>
      <c r="G350" s="89" t="s">
        <v>2661</v>
      </c>
      <c r="H350" s="89" t="s">
        <v>2662</v>
      </c>
      <c r="I350" s="74"/>
      <c r="J350" s="74">
        <v>3.2182</v>
      </c>
      <c r="K350" s="74"/>
      <c r="L350" s="296">
        <v>73.89</v>
      </c>
      <c r="M350" s="74">
        <v>0.84</v>
      </c>
      <c r="N350" s="74"/>
      <c r="O350" s="76">
        <f>(M350*F350)</f>
        <v>750.12</v>
      </c>
      <c r="P350" s="74" t="s">
        <v>2663</v>
      </c>
    </row>
    <row r="351" spans="1:16" ht="39.75" customHeight="1">
      <c r="A351" s="74">
        <v>347</v>
      </c>
      <c r="B351" s="94" t="s">
        <v>2659</v>
      </c>
      <c r="C351" s="64" t="s">
        <v>2660</v>
      </c>
      <c r="D351" s="66" t="s">
        <v>1638</v>
      </c>
      <c r="E351" s="66" t="s">
        <v>2664</v>
      </c>
      <c r="F351" s="89">
        <v>5349</v>
      </c>
      <c r="G351" s="89" t="s">
        <v>2665</v>
      </c>
      <c r="H351" s="89" t="s">
        <v>2666</v>
      </c>
      <c r="I351" s="74"/>
      <c r="J351" s="74"/>
      <c r="K351" s="74">
        <v>3.34</v>
      </c>
      <c r="L351" s="74">
        <v>74.4</v>
      </c>
      <c r="M351" s="74">
        <v>0.855</v>
      </c>
      <c r="N351" s="74"/>
      <c r="O351" s="76">
        <f t="shared" si="5"/>
        <v>4573.3949999999995</v>
      </c>
      <c r="P351" s="74" t="s">
        <v>1340</v>
      </c>
    </row>
    <row r="352" spans="1:16" ht="39.75" customHeight="1">
      <c r="A352" s="74">
        <v>348</v>
      </c>
      <c r="B352" s="94" t="s">
        <v>2659</v>
      </c>
      <c r="C352" s="64" t="s">
        <v>2660</v>
      </c>
      <c r="D352" s="66" t="s">
        <v>1468</v>
      </c>
      <c r="E352" s="66" t="s">
        <v>1271</v>
      </c>
      <c r="F352" s="89">
        <v>2091</v>
      </c>
      <c r="G352" s="89" t="s">
        <v>2667</v>
      </c>
      <c r="H352" s="89" t="s">
        <v>2662</v>
      </c>
      <c r="I352" s="74"/>
      <c r="J352" s="74">
        <v>8.6273</v>
      </c>
      <c r="K352" s="74"/>
      <c r="L352" s="296">
        <v>85.16</v>
      </c>
      <c r="M352" s="74">
        <v>1.28</v>
      </c>
      <c r="N352" s="74"/>
      <c r="O352" s="76">
        <f>(M352*F352)</f>
        <v>2676.48</v>
      </c>
      <c r="P352" s="74" t="s">
        <v>2663</v>
      </c>
    </row>
    <row r="353" spans="1:16" ht="39.75" customHeight="1">
      <c r="A353" s="74">
        <v>349</v>
      </c>
      <c r="B353" s="94" t="s">
        <v>2668</v>
      </c>
      <c r="C353" s="68" t="s">
        <v>2669</v>
      </c>
      <c r="D353" s="66" t="s">
        <v>1638</v>
      </c>
      <c r="E353" s="66" t="s">
        <v>2670</v>
      </c>
      <c r="F353" s="89">
        <v>2916</v>
      </c>
      <c r="G353" s="89" t="s">
        <v>2671</v>
      </c>
      <c r="H353" s="89" t="s">
        <v>2672</v>
      </c>
      <c r="I353" s="74"/>
      <c r="J353" s="74"/>
      <c r="K353" s="74">
        <v>3.56</v>
      </c>
      <c r="L353" s="298">
        <v>69.1</v>
      </c>
      <c r="M353" s="74">
        <v>1.1</v>
      </c>
      <c r="N353" s="74"/>
      <c r="O353" s="76">
        <f t="shared" si="5"/>
        <v>3207.6000000000004</v>
      </c>
      <c r="P353" s="74" t="s">
        <v>1335</v>
      </c>
    </row>
    <row r="354" spans="1:16" ht="39.75" customHeight="1">
      <c r="A354" s="74">
        <v>350</v>
      </c>
      <c r="B354" s="94" t="s">
        <v>2668</v>
      </c>
      <c r="C354" s="64" t="s">
        <v>2669</v>
      </c>
      <c r="D354" s="66" t="s">
        <v>1638</v>
      </c>
      <c r="E354" s="66" t="s">
        <v>2673</v>
      </c>
      <c r="F354" s="89">
        <v>1082</v>
      </c>
      <c r="G354" s="89" t="s">
        <v>2674</v>
      </c>
      <c r="H354" s="89" t="s">
        <v>2675</v>
      </c>
      <c r="I354" s="74"/>
      <c r="J354" s="74"/>
      <c r="K354" s="74">
        <v>5.68</v>
      </c>
      <c r="L354" s="74">
        <v>74.47183</v>
      </c>
      <c r="M354" s="74">
        <v>1.45</v>
      </c>
      <c r="N354" s="74"/>
      <c r="O354" s="76">
        <f t="shared" si="5"/>
        <v>1568.8999999999999</v>
      </c>
      <c r="P354" s="74" t="s">
        <v>1992</v>
      </c>
    </row>
    <row r="355" spans="1:16" ht="39.75" customHeight="1">
      <c r="A355" s="74">
        <v>351</v>
      </c>
      <c r="B355" s="94" t="s">
        <v>2668</v>
      </c>
      <c r="C355" s="64" t="s">
        <v>2669</v>
      </c>
      <c r="D355" s="66" t="s">
        <v>1468</v>
      </c>
      <c r="E355" s="66" t="s">
        <v>1438</v>
      </c>
      <c r="F355" s="89">
        <v>2508</v>
      </c>
      <c r="G355" s="89" t="s">
        <v>2676</v>
      </c>
      <c r="H355" s="89" t="s">
        <v>2677</v>
      </c>
      <c r="I355" s="74"/>
      <c r="J355" s="74">
        <v>37.11818</v>
      </c>
      <c r="K355" s="74"/>
      <c r="L355" s="74">
        <v>92.6047</v>
      </c>
      <c r="M355" s="74">
        <v>2.745</v>
      </c>
      <c r="N355" s="74"/>
      <c r="O355" s="76">
        <f t="shared" si="5"/>
        <v>6884.46</v>
      </c>
      <c r="P355" s="74" t="s">
        <v>1331</v>
      </c>
    </row>
    <row r="356" spans="1:16" ht="39.75" customHeight="1">
      <c r="A356" s="74">
        <v>352</v>
      </c>
      <c r="B356" s="94" t="s">
        <v>2668</v>
      </c>
      <c r="C356" s="64" t="s">
        <v>2669</v>
      </c>
      <c r="D356" s="66" t="s">
        <v>2678</v>
      </c>
      <c r="E356" s="66" t="s">
        <v>2670</v>
      </c>
      <c r="F356" s="89">
        <v>405</v>
      </c>
      <c r="G356" s="89" t="s">
        <v>2676</v>
      </c>
      <c r="H356" s="89" t="s">
        <v>2679</v>
      </c>
      <c r="I356" s="74"/>
      <c r="J356" s="74">
        <v>2.56364</v>
      </c>
      <c r="K356" s="74"/>
      <c r="L356" s="74">
        <v>59.43268</v>
      </c>
      <c r="M356" s="74">
        <v>1.04</v>
      </c>
      <c r="N356" s="74"/>
      <c r="O356" s="76">
        <f t="shared" si="5"/>
        <v>421.2</v>
      </c>
      <c r="P356" s="74" t="s">
        <v>1331</v>
      </c>
    </row>
    <row r="357" spans="1:16" ht="39.75" customHeight="1">
      <c r="A357" s="74">
        <v>353</v>
      </c>
      <c r="B357" s="94" t="s">
        <v>2680</v>
      </c>
      <c r="C357" s="68" t="s">
        <v>2681</v>
      </c>
      <c r="D357" s="66" t="s">
        <v>1628</v>
      </c>
      <c r="E357" s="66" t="s">
        <v>2670</v>
      </c>
      <c r="F357" s="89">
        <v>1126</v>
      </c>
      <c r="G357" s="89" t="s">
        <v>2682</v>
      </c>
      <c r="H357" s="89" t="s">
        <v>2683</v>
      </c>
      <c r="I357" s="74"/>
      <c r="J357" s="74">
        <v>3.28182</v>
      </c>
      <c r="K357" s="74"/>
      <c r="L357" s="296">
        <v>78.67</v>
      </c>
      <c r="M357" s="74">
        <v>0.7</v>
      </c>
      <c r="N357" s="74"/>
      <c r="O357" s="76">
        <f>(M357*F357)</f>
        <v>788.1999999999999</v>
      </c>
      <c r="P357" s="74" t="s">
        <v>2286</v>
      </c>
    </row>
    <row r="358" spans="1:16" ht="39.75" customHeight="1">
      <c r="A358" s="74">
        <v>354</v>
      </c>
      <c r="B358" s="94" t="s">
        <v>2680</v>
      </c>
      <c r="C358" s="64" t="s">
        <v>2681</v>
      </c>
      <c r="D358" s="66" t="s">
        <v>1638</v>
      </c>
      <c r="E358" s="66" t="s">
        <v>2670</v>
      </c>
      <c r="F358" s="89">
        <v>17720</v>
      </c>
      <c r="G358" s="89" t="s">
        <v>2684</v>
      </c>
      <c r="H358" s="89" t="s">
        <v>2685</v>
      </c>
      <c r="I358" s="74"/>
      <c r="J358" s="74">
        <v>5.41818</v>
      </c>
      <c r="K358" s="74"/>
      <c r="L358" s="74">
        <v>87.08</v>
      </c>
      <c r="M358" s="299">
        <v>0.7</v>
      </c>
      <c r="N358" s="74"/>
      <c r="O358" s="76">
        <f t="shared" si="5"/>
        <v>12404</v>
      </c>
      <c r="P358" s="74" t="s">
        <v>1859</v>
      </c>
    </row>
    <row r="359" spans="1:16" ht="39.75" customHeight="1">
      <c r="A359" s="74">
        <v>355</v>
      </c>
      <c r="B359" s="94" t="s">
        <v>2680</v>
      </c>
      <c r="C359" s="64" t="s">
        <v>2681</v>
      </c>
      <c r="D359" s="66" t="s">
        <v>1638</v>
      </c>
      <c r="E359" s="66" t="s">
        <v>2673</v>
      </c>
      <c r="F359" s="89">
        <v>283</v>
      </c>
      <c r="G359" s="89" t="s">
        <v>2686</v>
      </c>
      <c r="H359" s="89" t="s">
        <v>2675</v>
      </c>
      <c r="I359" s="74"/>
      <c r="J359" s="74"/>
      <c r="K359" s="74">
        <v>4.5</v>
      </c>
      <c r="L359" s="74">
        <v>78.88889</v>
      </c>
      <c r="M359" s="74">
        <v>0.95</v>
      </c>
      <c r="N359" s="74" t="s">
        <v>1450</v>
      </c>
      <c r="O359" s="76">
        <f t="shared" si="5"/>
        <v>268.84999999999997</v>
      </c>
      <c r="P359" s="74" t="s">
        <v>1992</v>
      </c>
    </row>
    <row r="360" spans="1:16" ht="39.75" customHeight="1">
      <c r="A360" s="74">
        <v>356</v>
      </c>
      <c r="B360" s="94" t="s">
        <v>2680</v>
      </c>
      <c r="C360" s="64" t="s">
        <v>2687</v>
      </c>
      <c r="D360" s="66" t="s">
        <v>1468</v>
      </c>
      <c r="E360" s="66" t="s">
        <v>1438</v>
      </c>
      <c r="F360" s="89">
        <v>10512</v>
      </c>
      <c r="G360" s="89" t="s">
        <v>2688</v>
      </c>
      <c r="H360" s="89" t="s">
        <v>2689</v>
      </c>
      <c r="I360" s="74"/>
      <c r="J360" s="74"/>
      <c r="K360" s="74">
        <v>9.06</v>
      </c>
      <c r="L360" s="298">
        <v>84.55</v>
      </c>
      <c r="M360" s="74">
        <v>1.4</v>
      </c>
      <c r="N360" s="74"/>
      <c r="O360" s="76">
        <f t="shared" si="5"/>
        <v>14716.8</v>
      </c>
      <c r="P360" s="74" t="s">
        <v>1335</v>
      </c>
    </row>
    <row r="361" spans="1:16" ht="39.75" customHeight="1">
      <c r="A361" s="74">
        <v>357</v>
      </c>
      <c r="B361" s="94" t="s">
        <v>2690</v>
      </c>
      <c r="C361" s="64" t="s">
        <v>2691</v>
      </c>
      <c r="D361" s="66" t="s">
        <v>2692</v>
      </c>
      <c r="E361" s="66" t="s">
        <v>1257</v>
      </c>
      <c r="F361" s="89">
        <v>156</v>
      </c>
      <c r="G361" s="89" t="s">
        <v>2693</v>
      </c>
      <c r="H361" s="89" t="s">
        <v>2694</v>
      </c>
      <c r="I361" s="74"/>
      <c r="J361" s="74">
        <v>2.73454</v>
      </c>
      <c r="K361" s="74"/>
      <c r="L361" s="74">
        <v>71</v>
      </c>
      <c r="M361" s="74">
        <v>0.793</v>
      </c>
      <c r="N361" s="74"/>
      <c r="O361" s="76">
        <f t="shared" si="5"/>
        <v>123.70800000000001</v>
      </c>
      <c r="P361" s="74" t="s">
        <v>1746</v>
      </c>
    </row>
    <row r="362" spans="1:16" ht="39.75" customHeight="1">
      <c r="A362" s="74">
        <v>358</v>
      </c>
      <c r="B362" s="94" t="s">
        <v>2690</v>
      </c>
      <c r="C362" s="64" t="s">
        <v>2691</v>
      </c>
      <c r="D362" s="66" t="s">
        <v>2695</v>
      </c>
      <c r="E362" s="66" t="s">
        <v>2696</v>
      </c>
      <c r="F362" s="89">
        <v>68</v>
      </c>
      <c r="G362" s="89" t="s">
        <v>2693</v>
      </c>
      <c r="H362" s="89" t="s">
        <v>2697</v>
      </c>
      <c r="I362" s="74"/>
      <c r="J362" s="74">
        <v>17.93636</v>
      </c>
      <c r="K362" s="74"/>
      <c r="L362" s="74">
        <v>71</v>
      </c>
      <c r="M362" s="74">
        <v>5.201</v>
      </c>
      <c r="N362" s="74"/>
      <c r="O362" s="76">
        <f t="shared" si="5"/>
        <v>353.66799999999995</v>
      </c>
      <c r="P362" s="74" t="s">
        <v>1746</v>
      </c>
    </row>
    <row r="363" spans="1:16" ht="39.75" customHeight="1">
      <c r="A363" s="74">
        <v>359</v>
      </c>
      <c r="B363" s="94" t="s">
        <v>2698</v>
      </c>
      <c r="C363" s="64" t="s">
        <v>2699</v>
      </c>
      <c r="D363" s="66" t="s">
        <v>2700</v>
      </c>
      <c r="E363" s="66" t="s">
        <v>1493</v>
      </c>
      <c r="F363" s="89">
        <v>615</v>
      </c>
      <c r="G363" s="89" t="s">
        <v>2701</v>
      </c>
      <c r="H363" s="89" t="s">
        <v>2702</v>
      </c>
      <c r="I363" s="74"/>
      <c r="J363" s="74">
        <v>15.63636</v>
      </c>
      <c r="K363" s="74"/>
      <c r="L363" s="74">
        <v>50.05</v>
      </c>
      <c r="M363" s="74">
        <v>7.81</v>
      </c>
      <c r="N363" s="74"/>
      <c r="O363" s="76">
        <f t="shared" si="5"/>
        <v>4803.15</v>
      </c>
      <c r="P363" s="74" t="s">
        <v>1605</v>
      </c>
    </row>
    <row r="364" spans="1:16" ht="39.75" customHeight="1">
      <c r="A364" s="74">
        <v>360</v>
      </c>
      <c r="B364" s="94" t="s">
        <v>2703</v>
      </c>
      <c r="C364" s="64" t="s">
        <v>2704</v>
      </c>
      <c r="D364" s="66" t="s">
        <v>1909</v>
      </c>
      <c r="E364" s="66" t="s">
        <v>2705</v>
      </c>
      <c r="F364" s="89">
        <v>1088</v>
      </c>
      <c r="G364" s="89" t="s">
        <v>2706</v>
      </c>
      <c r="H364" s="89" t="s">
        <v>2707</v>
      </c>
      <c r="I364" s="74"/>
      <c r="J364" s="74">
        <v>20.98</v>
      </c>
      <c r="K364" s="74"/>
      <c r="L364" s="74">
        <v>50</v>
      </c>
      <c r="M364" s="74">
        <v>10.49</v>
      </c>
      <c r="N364" s="74"/>
      <c r="O364" s="76">
        <f t="shared" si="5"/>
        <v>11413.12</v>
      </c>
      <c r="P364" s="74" t="s">
        <v>1451</v>
      </c>
    </row>
    <row r="365" spans="1:16" ht="39.75" customHeight="1">
      <c r="A365" s="74">
        <v>361</v>
      </c>
      <c r="B365" s="94" t="s">
        <v>2703</v>
      </c>
      <c r="C365" s="64" t="s">
        <v>2708</v>
      </c>
      <c r="D365" s="66" t="s">
        <v>1789</v>
      </c>
      <c r="E365" s="66" t="s">
        <v>2705</v>
      </c>
      <c r="F365" s="89">
        <v>1320</v>
      </c>
      <c r="G365" s="89" t="s">
        <v>2706</v>
      </c>
      <c r="H365" s="89" t="s">
        <v>2709</v>
      </c>
      <c r="I365" s="74"/>
      <c r="J365" s="74">
        <v>38.83091</v>
      </c>
      <c r="K365" s="74"/>
      <c r="L365" s="74">
        <v>50.00117</v>
      </c>
      <c r="M365" s="74">
        <v>19.415</v>
      </c>
      <c r="N365" s="74"/>
      <c r="O365" s="76">
        <f t="shared" si="5"/>
        <v>25627.8</v>
      </c>
      <c r="P365" s="74" t="s">
        <v>1451</v>
      </c>
    </row>
    <row r="366" spans="1:16" ht="39.75" customHeight="1">
      <c r="A366" s="74">
        <v>362</v>
      </c>
      <c r="B366" s="94" t="s">
        <v>2710</v>
      </c>
      <c r="C366" s="64" t="s">
        <v>2711</v>
      </c>
      <c r="D366" s="66" t="s">
        <v>1789</v>
      </c>
      <c r="E366" s="66" t="s">
        <v>2705</v>
      </c>
      <c r="F366" s="89">
        <v>283</v>
      </c>
      <c r="G366" s="89" t="s">
        <v>2712</v>
      </c>
      <c r="H366" s="89" t="s">
        <v>2713</v>
      </c>
      <c r="I366" s="74"/>
      <c r="J366" s="74"/>
      <c r="K366" s="74">
        <v>40.61</v>
      </c>
      <c r="L366" s="74">
        <v>11.1</v>
      </c>
      <c r="M366" s="74">
        <v>36.1</v>
      </c>
      <c r="N366" s="74"/>
      <c r="O366" s="76">
        <f t="shared" si="5"/>
        <v>10216.300000000001</v>
      </c>
      <c r="P366" s="74" t="s">
        <v>1884</v>
      </c>
    </row>
    <row r="367" spans="1:16" ht="39.75" customHeight="1">
      <c r="A367" s="74">
        <v>363</v>
      </c>
      <c r="B367" s="94" t="s">
        <v>2714</v>
      </c>
      <c r="C367" s="64" t="s">
        <v>2715</v>
      </c>
      <c r="D367" s="66" t="s">
        <v>2716</v>
      </c>
      <c r="E367" s="66" t="s">
        <v>2670</v>
      </c>
      <c r="F367" s="89">
        <v>731</v>
      </c>
      <c r="G367" s="89" t="s">
        <v>2717</v>
      </c>
      <c r="H367" s="89" t="s">
        <v>2718</v>
      </c>
      <c r="I367" s="74"/>
      <c r="J367" s="74">
        <v>18.06</v>
      </c>
      <c r="K367" s="74"/>
      <c r="L367" s="74">
        <v>58</v>
      </c>
      <c r="M367" s="74">
        <v>7.59</v>
      </c>
      <c r="N367" s="74"/>
      <c r="O367" s="76">
        <f t="shared" si="5"/>
        <v>5548.29</v>
      </c>
      <c r="P367" s="74" t="s">
        <v>1884</v>
      </c>
    </row>
    <row r="368" spans="1:16" ht="39.75" customHeight="1">
      <c r="A368" s="74">
        <v>364</v>
      </c>
      <c r="B368" s="94" t="s">
        <v>2714</v>
      </c>
      <c r="C368" s="64" t="s">
        <v>2715</v>
      </c>
      <c r="D368" s="66" t="s">
        <v>2716</v>
      </c>
      <c r="E368" s="66" t="s">
        <v>2719</v>
      </c>
      <c r="F368" s="89">
        <v>7355</v>
      </c>
      <c r="G368" s="89" t="s">
        <v>2717</v>
      </c>
      <c r="H368" s="89" t="s">
        <v>2720</v>
      </c>
      <c r="I368" s="74"/>
      <c r="J368" s="74">
        <v>20.13</v>
      </c>
      <c r="K368" s="74"/>
      <c r="L368" s="74">
        <v>53.3</v>
      </c>
      <c r="M368" s="74">
        <v>9.4</v>
      </c>
      <c r="N368" s="74"/>
      <c r="O368" s="76">
        <f t="shared" si="5"/>
        <v>69137</v>
      </c>
      <c r="P368" s="74" t="s">
        <v>1884</v>
      </c>
    </row>
    <row r="369" spans="1:16" ht="39.75" customHeight="1">
      <c r="A369" s="74">
        <v>365</v>
      </c>
      <c r="B369" s="94" t="s">
        <v>2721</v>
      </c>
      <c r="C369" s="64" t="s">
        <v>2722</v>
      </c>
      <c r="D369" s="66" t="s">
        <v>2723</v>
      </c>
      <c r="E369" s="66" t="s">
        <v>1257</v>
      </c>
      <c r="F369" s="89">
        <v>2674</v>
      </c>
      <c r="G369" s="89" t="s">
        <v>2724</v>
      </c>
      <c r="H369" s="89" t="s">
        <v>2725</v>
      </c>
      <c r="I369" s="74"/>
      <c r="J369" s="74">
        <v>0.21134</v>
      </c>
      <c r="K369" s="74"/>
      <c r="L369" s="74">
        <v>57.414</v>
      </c>
      <c r="M369" s="74">
        <v>0.09</v>
      </c>
      <c r="N369" s="74"/>
      <c r="O369" s="76">
        <f t="shared" si="5"/>
        <v>240.66</v>
      </c>
      <c r="P369" s="74" t="s">
        <v>1333</v>
      </c>
    </row>
    <row r="370" spans="1:16" ht="39.75" customHeight="1">
      <c r="A370" s="74">
        <v>366</v>
      </c>
      <c r="B370" s="94" t="s">
        <v>2721</v>
      </c>
      <c r="C370" s="64" t="s">
        <v>2722</v>
      </c>
      <c r="D370" s="66" t="s">
        <v>2726</v>
      </c>
      <c r="E370" s="66" t="s">
        <v>2727</v>
      </c>
      <c r="F370" s="89">
        <v>292</v>
      </c>
      <c r="G370" s="89" t="s">
        <v>2728</v>
      </c>
      <c r="H370" s="89" t="s">
        <v>2729</v>
      </c>
      <c r="I370" s="74"/>
      <c r="J370" s="74">
        <v>3.57237</v>
      </c>
      <c r="K370" s="74"/>
      <c r="L370" s="74">
        <v>50</v>
      </c>
      <c r="M370" s="74">
        <v>1.786</v>
      </c>
      <c r="N370" s="74"/>
      <c r="O370" s="76">
        <f t="shared" si="5"/>
        <v>521.5120000000001</v>
      </c>
      <c r="P370" s="74" t="s">
        <v>1333</v>
      </c>
    </row>
    <row r="371" spans="1:16" ht="39.75" customHeight="1">
      <c r="A371" s="74">
        <v>367</v>
      </c>
      <c r="B371" s="94" t="s">
        <v>2721</v>
      </c>
      <c r="C371" s="64" t="s">
        <v>2722</v>
      </c>
      <c r="D371" s="66" t="s">
        <v>2723</v>
      </c>
      <c r="E371" s="66" t="s">
        <v>1533</v>
      </c>
      <c r="F371" s="89">
        <v>98</v>
      </c>
      <c r="G371" s="89" t="s">
        <v>2724</v>
      </c>
      <c r="H371" s="89" t="s">
        <v>2730</v>
      </c>
      <c r="I371" s="74"/>
      <c r="J371" s="74">
        <v>3.89961</v>
      </c>
      <c r="K371" s="74"/>
      <c r="L371" s="74">
        <v>58.97</v>
      </c>
      <c r="M371" s="74">
        <v>1.6</v>
      </c>
      <c r="N371" s="74"/>
      <c r="O371" s="76">
        <f t="shared" si="5"/>
        <v>156.8</v>
      </c>
      <c r="P371" s="74" t="s">
        <v>1333</v>
      </c>
    </row>
    <row r="372" spans="1:16" ht="39.75" customHeight="1">
      <c r="A372" s="74">
        <v>368</v>
      </c>
      <c r="B372" s="94" t="s">
        <v>2731</v>
      </c>
      <c r="C372" s="64" t="s">
        <v>2732</v>
      </c>
      <c r="D372" s="66" t="s">
        <v>1613</v>
      </c>
      <c r="E372" s="12" t="s">
        <v>1257</v>
      </c>
      <c r="F372" s="89">
        <v>340</v>
      </c>
      <c r="G372" s="89"/>
      <c r="H372" s="89"/>
      <c r="I372" s="74"/>
      <c r="J372" s="74"/>
      <c r="K372" s="74"/>
      <c r="L372" s="74"/>
      <c r="M372" s="74"/>
      <c r="N372" s="74"/>
      <c r="O372" s="76">
        <f t="shared" si="5"/>
        <v>0</v>
      </c>
      <c r="P372" s="74" t="s">
        <v>1336</v>
      </c>
    </row>
    <row r="373" spans="1:16" ht="39.75" customHeight="1">
      <c r="A373" s="74">
        <v>369</v>
      </c>
      <c r="B373" s="94" t="s">
        <v>2731</v>
      </c>
      <c r="C373" s="64" t="s">
        <v>2732</v>
      </c>
      <c r="D373" s="66"/>
      <c r="E373" s="66" t="s">
        <v>1422</v>
      </c>
      <c r="F373" s="89">
        <v>20</v>
      </c>
      <c r="G373" s="89"/>
      <c r="H373" s="89"/>
      <c r="I373" s="74"/>
      <c r="J373" s="74"/>
      <c r="K373" s="74"/>
      <c r="L373" s="74"/>
      <c r="M373" s="74"/>
      <c r="N373" s="74"/>
      <c r="O373" s="76">
        <f t="shared" si="5"/>
        <v>0</v>
      </c>
      <c r="P373" s="74" t="s">
        <v>1336</v>
      </c>
    </row>
    <row r="374" spans="1:16" ht="39.75" customHeight="1">
      <c r="A374" s="74">
        <v>370</v>
      </c>
      <c r="B374" s="94" t="s">
        <v>2733</v>
      </c>
      <c r="C374" s="64" t="s">
        <v>2734</v>
      </c>
      <c r="D374" s="66" t="s">
        <v>1634</v>
      </c>
      <c r="E374" s="66" t="s">
        <v>1257</v>
      </c>
      <c r="F374" s="89">
        <v>2046</v>
      </c>
      <c r="G374" s="89" t="s">
        <v>2735</v>
      </c>
      <c r="H374" s="89" t="s">
        <v>2736</v>
      </c>
      <c r="I374" s="74"/>
      <c r="J374" s="74"/>
      <c r="K374" s="74">
        <v>0.36917</v>
      </c>
      <c r="L374" s="74">
        <v>48.26</v>
      </c>
      <c r="M374" s="74">
        <v>0.191</v>
      </c>
      <c r="N374" s="74"/>
      <c r="O374" s="76">
        <f t="shared" si="5"/>
        <v>390.786</v>
      </c>
      <c r="P374" s="74" t="s">
        <v>1340</v>
      </c>
    </row>
    <row r="375" spans="1:16" ht="39.75" customHeight="1">
      <c r="A375" s="74">
        <v>371</v>
      </c>
      <c r="B375" s="94" t="s">
        <v>2733</v>
      </c>
      <c r="C375" s="68" t="s">
        <v>2734</v>
      </c>
      <c r="D375" s="69" t="s">
        <v>1628</v>
      </c>
      <c r="E375" s="66" t="s">
        <v>1257</v>
      </c>
      <c r="F375" s="89">
        <v>8523</v>
      </c>
      <c r="G375" s="89" t="s">
        <v>2735</v>
      </c>
      <c r="H375" s="89" t="s">
        <v>2737</v>
      </c>
      <c r="I375" s="74"/>
      <c r="J375" s="74"/>
      <c r="K375" s="74">
        <v>0.82214</v>
      </c>
      <c r="L375" s="74">
        <v>64</v>
      </c>
      <c r="M375" s="74">
        <v>0.296</v>
      </c>
      <c r="N375" s="74"/>
      <c r="O375" s="76">
        <f t="shared" si="5"/>
        <v>2522.808</v>
      </c>
      <c r="P375" s="74" t="s">
        <v>1340</v>
      </c>
    </row>
    <row r="376" spans="1:16" ht="39.75" customHeight="1">
      <c r="A376" s="74">
        <v>372</v>
      </c>
      <c r="B376" s="94" t="s">
        <v>2733</v>
      </c>
      <c r="C376" s="68" t="s">
        <v>2734</v>
      </c>
      <c r="D376" s="69" t="s">
        <v>1909</v>
      </c>
      <c r="E376" s="69" t="s">
        <v>1438</v>
      </c>
      <c r="F376" s="89">
        <v>1040</v>
      </c>
      <c r="G376" s="89" t="s">
        <v>2738</v>
      </c>
      <c r="H376" s="89" t="s">
        <v>2739</v>
      </c>
      <c r="I376" s="74"/>
      <c r="J376" s="74">
        <v>17.96</v>
      </c>
      <c r="K376" s="74"/>
      <c r="L376" s="74">
        <v>57</v>
      </c>
      <c r="M376" s="74">
        <v>7.72</v>
      </c>
      <c r="N376" s="74"/>
      <c r="O376" s="76">
        <f t="shared" si="5"/>
        <v>8028.8</v>
      </c>
      <c r="P376" s="74" t="s">
        <v>1555</v>
      </c>
    </row>
    <row r="377" spans="1:16" ht="39.75" customHeight="1">
      <c r="A377" s="74">
        <v>373</v>
      </c>
      <c r="B377" s="94" t="s">
        <v>2733</v>
      </c>
      <c r="C377" s="64" t="s">
        <v>2734</v>
      </c>
      <c r="D377" s="71">
        <v>0.025</v>
      </c>
      <c r="E377" s="66" t="s">
        <v>1422</v>
      </c>
      <c r="F377" s="89">
        <v>519</v>
      </c>
      <c r="G377" s="89" t="s">
        <v>2740</v>
      </c>
      <c r="H377" s="89" t="s">
        <v>2191</v>
      </c>
      <c r="I377" s="74"/>
      <c r="J377" s="74">
        <v>13.98181</v>
      </c>
      <c r="K377" s="74"/>
      <c r="L377" s="74">
        <v>59</v>
      </c>
      <c r="M377" s="74">
        <v>5.732</v>
      </c>
      <c r="N377" s="74"/>
      <c r="O377" s="76">
        <f t="shared" si="5"/>
        <v>2974.908</v>
      </c>
      <c r="P377" s="74" t="s">
        <v>1746</v>
      </c>
    </row>
    <row r="378" spans="1:16" ht="39.75" customHeight="1">
      <c r="A378" s="74">
        <v>374</v>
      </c>
      <c r="B378" s="94" t="s">
        <v>2741</v>
      </c>
      <c r="C378" s="68" t="s">
        <v>2742</v>
      </c>
      <c r="D378" s="66" t="s">
        <v>2743</v>
      </c>
      <c r="E378" s="66" t="s">
        <v>1422</v>
      </c>
      <c r="F378" s="89">
        <v>61</v>
      </c>
      <c r="G378" s="89" t="s">
        <v>2744</v>
      </c>
      <c r="H378" s="89" t="s">
        <v>2540</v>
      </c>
      <c r="I378" s="74"/>
      <c r="J378" s="74">
        <v>18.12727</v>
      </c>
      <c r="K378" s="74"/>
      <c r="L378" s="74">
        <v>81.02</v>
      </c>
      <c r="M378" s="74">
        <v>3.44</v>
      </c>
      <c r="N378" s="74"/>
      <c r="O378" s="76">
        <f t="shared" si="5"/>
        <v>209.84</v>
      </c>
      <c r="P378" s="74" t="s">
        <v>2128</v>
      </c>
    </row>
    <row r="379" spans="1:16" ht="39.75" customHeight="1">
      <c r="A379" s="74">
        <v>375</v>
      </c>
      <c r="B379" s="94" t="s">
        <v>2741</v>
      </c>
      <c r="C379" s="68" t="s">
        <v>2742</v>
      </c>
      <c r="D379" s="69" t="s">
        <v>1628</v>
      </c>
      <c r="E379" s="66" t="s">
        <v>1257</v>
      </c>
      <c r="F379" s="89">
        <v>4539</v>
      </c>
      <c r="G379" s="89" t="s">
        <v>2745</v>
      </c>
      <c r="H379" s="89" t="s">
        <v>2746</v>
      </c>
      <c r="I379" s="74"/>
      <c r="J379" s="74">
        <v>5.27879</v>
      </c>
      <c r="K379" s="74"/>
      <c r="L379" s="74">
        <v>85.62</v>
      </c>
      <c r="M379" s="74">
        <v>0.759</v>
      </c>
      <c r="N379" s="74"/>
      <c r="O379" s="76">
        <f t="shared" si="5"/>
        <v>3445.101</v>
      </c>
      <c r="P379" s="74" t="s">
        <v>2128</v>
      </c>
    </row>
    <row r="380" spans="1:16" ht="39.75" customHeight="1">
      <c r="A380" s="74">
        <v>376</v>
      </c>
      <c r="B380" s="94" t="s">
        <v>2741</v>
      </c>
      <c r="C380" s="68" t="s">
        <v>2742</v>
      </c>
      <c r="D380" s="69" t="s">
        <v>1628</v>
      </c>
      <c r="E380" s="69" t="s">
        <v>1486</v>
      </c>
      <c r="F380" s="89">
        <v>193</v>
      </c>
      <c r="G380" s="89" t="s">
        <v>2747</v>
      </c>
      <c r="H380" s="89" t="s">
        <v>2540</v>
      </c>
      <c r="I380" s="74"/>
      <c r="J380" s="74">
        <v>17.97273</v>
      </c>
      <c r="K380" s="74"/>
      <c r="L380" s="74">
        <v>54.5</v>
      </c>
      <c r="M380" s="74">
        <v>8.177</v>
      </c>
      <c r="N380" s="74"/>
      <c r="O380" s="76">
        <f t="shared" si="5"/>
        <v>1578.1609999999998</v>
      </c>
      <c r="P380" s="74" t="s">
        <v>2128</v>
      </c>
    </row>
    <row r="381" spans="1:16" ht="39.75" customHeight="1">
      <c r="A381" s="74">
        <v>377</v>
      </c>
      <c r="B381" s="94" t="s">
        <v>2748</v>
      </c>
      <c r="C381" s="64" t="s">
        <v>2749</v>
      </c>
      <c r="D381" s="66" t="s">
        <v>1797</v>
      </c>
      <c r="E381" s="66" t="s">
        <v>1271</v>
      </c>
      <c r="F381" s="89">
        <v>626</v>
      </c>
      <c r="G381" s="89" t="s">
        <v>2750</v>
      </c>
      <c r="H381" s="89" t="s">
        <v>2540</v>
      </c>
      <c r="I381" s="74"/>
      <c r="J381" s="74">
        <v>5.09091</v>
      </c>
      <c r="K381" s="74"/>
      <c r="L381" s="74">
        <v>91.36</v>
      </c>
      <c r="M381" s="74">
        <v>0.44</v>
      </c>
      <c r="N381" s="74"/>
      <c r="O381" s="76">
        <f t="shared" si="5"/>
        <v>275.44</v>
      </c>
      <c r="P381" s="74" t="s">
        <v>2128</v>
      </c>
    </row>
    <row r="382" spans="1:16" ht="39.75" customHeight="1">
      <c r="A382" s="74">
        <v>378</v>
      </c>
      <c r="B382" s="68" t="s">
        <v>2751</v>
      </c>
      <c r="C382" s="68" t="s">
        <v>2752</v>
      </c>
      <c r="D382" s="66" t="s">
        <v>1628</v>
      </c>
      <c r="E382" s="66" t="s">
        <v>2753</v>
      </c>
      <c r="F382" s="89">
        <v>85</v>
      </c>
      <c r="G382" s="89" t="s">
        <v>2754</v>
      </c>
      <c r="H382" s="89" t="s">
        <v>1682</v>
      </c>
      <c r="I382" s="74"/>
      <c r="J382" s="74"/>
      <c r="K382" s="74">
        <v>47.68</v>
      </c>
      <c r="L382" s="74">
        <v>0</v>
      </c>
      <c r="M382" s="74">
        <v>47.68</v>
      </c>
      <c r="N382" s="74"/>
      <c r="O382" s="76">
        <f t="shared" si="5"/>
        <v>4052.8</v>
      </c>
      <c r="P382" s="74" t="s">
        <v>1334</v>
      </c>
    </row>
    <row r="383" spans="1:16" ht="39.75" customHeight="1">
      <c r="A383" s="74">
        <v>379</v>
      </c>
      <c r="B383" s="94" t="s">
        <v>2755</v>
      </c>
      <c r="C383" s="64" t="s">
        <v>2756</v>
      </c>
      <c r="D383" s="66" t="s">
        <v>2757</v>
      </c>
      <c r="E383" s="66" t="s">
        <v>1271</v>
      </c>
      <c r="F383" s="89">
        <v>153</v>
      </c>
      <c r="G383" s="89" t="s">
        <v>2758</v>
      </c>
      <c r="H383" s="89" t="s">
        <v>2759</v>
      </c>
      <c r="I383" s="74"/>
      <c r="J383" s="74">
        <v>2.03636</v>
      </c>
      <c r="K383" s="74"/>
      <c r="L383" s="74">
        <v>50.4</v>
      </c>
      <c r="M383" s="74">
        <v>1.01</v>
      </c>
      <c r="N383" s="74"/>
      <c r="O383" s="76">
        <f t="shared" si="5"/>
        <v>154.53</v>
      </c>
      <c r="P383" s="74" t="s">
        <v>1605</v>
      </c>
    </row>
    <row r="384" spans="1:16" ht="39.75" customHeight="1">
      <c r="A384" s="74">
        <v>380</v>
      </c>
      <c r="B384" s="94" t="s">
        <v>2760</v>
      </c>
      <c r="C384" s="64" t="s">
        <v>2761</v>
      </c>
      <c r="D384" s="66" t="s">
        <v>1776</v>
      </c>
      <c r="E384" s="66" t="s">
        <v>1271</v>
      </c>
      <c r="F384" s="89">
        <v>2608</v>
      </c>
      <c r="G384" s="89" t="s">
        <v>2762</v>
      </c>
      <c r="H384" s="89" t="s">
        <v>2763</v>
      </c>
      <c r="I384" s="74"/>
      <c r="J384" s="74">
        <v>3.56364</v>
      </c>
      <c r="K384" s="74"/>
      <c r="L384" s="74">
        <v>79.07</v>
      </c>
      <c r="M384" s="74">
        <v>0.745</v>
      </c>
      <c r="N384" s="74"/>
      <c r="O384" s="76">
        <f t="shared" si="5"/>
        <v>1942.96</v>
      </c>
      <c r="P384" s="74" t="s">
        <v>2079</v>
      </c>
    </row>
    <row r="385" spans="1:16" ht="39.75" customHeight="1">
      <c r="A385" s="74">
        <v>381</v>
      </c>
      <c r="B385" s="94" t="s">
        <v>2760</v>
      </c>
      <c r="C385" s="68" t="s">
        <v>2764</v>
      </c>
      <c r="D385" s="69" t="s">
        <v>2765</v>
      </c>
      <c r="E385" s="69" t="s">
        <v>2766</v>
      </c>
      <c r="F385" s="89">
        <v>8199</v>
      </c>
      <c r="G385" s="89" t="s">
        <v>2767</v>
      </c>
      <c r="H385" s="89" t="s">
        <v>2768</v>
      </c>
      <c r="I385" s="74"/>
      <c r="J385" s="74">
        <v>45.87419</v>
      </c>
      <c r="K385" s="74"/>
      <c r="L385" s="74">
        <v>50.29885</v>
      </c>
      <c r="M385" s="74">
        <v>22.8</v>
      </c>
      <c r="N385" s="74"/>
      <c r="O385" s="76">
        <f t="shared" si="5"/>
        <v>186937.2</v>
      </c>
      <c r="P385" s="74" t="s">
        <v>2769</v>
      </c>
    </row>
    <row r="386" spans="1:16" ht="39.75" customHeight="1">
      <c r="A386" s="74">
        <v>382</v>
      </c>
      <c r="B386" s="94" t="s">
        <v>2770</v>
      </c>
      <c r="C386" s="64" t="s">
        <v>2771</v>
      </c>
      <c r="D386" s="66" t="s">
        <v>1482</v>
      </c>
      <c r="E386" s="66" t="s">
        <v>1493</v>
      </c>
      <c r="F386" s="89">
        <v>283</v>
      </c>
      <c r="G386" s="89"/>
      <c r="H386" s="89"/>
      <c r="I386" s="74"/>
      <c r="J386" s="74"/>
      <c r="K386" s="74"/>
      <c r="L386" s="74"/>
      <c r="M386" s="74"/>
      <c r="N386" s="74"/>
      <c r="O386" s="76">
        <f t="shared" si="5"/>
        <v>0</v>
      </c>
      <c r="P386" s="74" t="s">
        <v>1336</v>
      </c>
    </row>
    <row r="387" spans="1:16" ht="39.75" customHeight="1">
      <c r="A387" s="74">
        <v>383</v>
      </c>
      <c r="B387" s="94" t="s">
        <v>2770</v>
      </c>
      <c r="C387" s="64" t="s">
        <v>2771</v>
      </c>
      <c r="D387" s="66" t="s">
        <v>1707</v>
      </c>
      <c r="E387" s="66" t="s">
        <v>2595</v>
      </c>
      <c r="F387" s="89">
        <v>6658</v>
      </c>
      <c r="G387" s="89" t="s">
        <v>2772</v>
      </c>
      <c r="H387" s="89" t="s">
        <v>2773</v>
      </c>
      <c r="I387" s="74"/>
      <c r="J387" s="74">
        <v>1.08</v>
      </c>
      <c r="K387" s="74"/>
      <c r="L387" s="74">
        <v>74.07</v>
      </c>
      <c r="M387" s="74">
        <v>0.28</v>
      </c>
      <c r="N387" s="74"/>
      <c r="O387" s="76">
        <f t="shared" si="5"/>
        <v>1864.2400000000002</v>
      </c>
      <c r="P387" s="74" t="s">
        <v>2079</v>
      </c>
    </row>
    <row r="388" spans="1:16" ht="39.75" customHeight="1">
      <c r="A388" s="74">
        <v>384</v>
      </c>
      <c r="B388" s="94" t="s">
        <v>2774</v>
      </c>
      <c r="C388" s="64" t="s">
        <v>2775</v>
      </c>
      <c r="D388" s="66" t="s">
        <v>1628</v>
      </c>
      <c r="E388" s="66" t="s">
        <v>2595</v>
      </c>
      <c r="F388" s="95">
        <v>893</v>
      </c>
      <c r="G388" s="95" t="s">
        <v>2776</v>
      </c>
      <c r="H388" s="95" t="s">
        <v>2777</v>
      </c>
      <c r="I388" s="74"/>
      <c r="J388" s="74"/>
      <c r="K388" s="74">
        <v>1.831</v>
      </c>
      <c r="L388" s="296">
        <v>65.59</v>
      </c>
      <c r="M388" s="74">
        <v>0.63</v>
      </c>
      <c r="N388" s="74"/>
      <c r="O388" s="76">
        <f>(M388*F388)</f>
        <v>562.59</v>
      </c>
      <c r="P388" s="74" t="s">
        <v>2663</v>
      </c>
    </row>
    <row r="389" spans="1:16" ht="39.75" customHeight="1">
      <c r="A389" s="74">
        <v>385</v>
      </c>
      <c r="B389" s="96" t="s">
        <v>2778</v>
      </c>
      <c r="C389" s="97" t="s">
        <v>2779</v>
      </c>
      <c r="D389" s="69" t="s">
        <v>1460</v>
      </c>
      <c r="E389" s="69" t="s">
        <v>1271</v>
      </c>
      <c r="F389" s="67">
        <v>555</v>
      </c>
      <c r="G389" s="67"/>
      <c r="H389" s="67"/>
      <c r="I389" s="74"/>
      <c r="J389" s="74"/>
      <c r="K389" s="74"/>
      <c r="L389" s="74"/>
      <c r="M389" s="74"/>
      <c r="N389" s="74"/>
      <c r="O389" s="76">
        <f t="shared" si="5"/>
        <v>0</v>
      </c>
      <c r="P389" s="74" t="s">
        <v>1336</v>
      </c>
    </row>
    <row r="390" spans="1:16" ht="39.75" customHeight="1">
      <c r="A390" s="74">
        <v>386</v>
      </c>
      <c r="B390" s="94" t="s">
        <v>2778</v>
      </c>
      <c r="C390" s="68" t="s">
        <v>2780</v>
      </c>
      <c r="D390" s="66" t="s">
        <v>1437</v>
      </c>
      <c r="E390" s="66" t="s">
        <v>1271</v>
      </c>
      <c r="F390" s="67">
        <v>482</v>
      </c>
      <c r="G390" s="67"/>
      <c r="H390" s="67"/>
      <c r="I390" s="74"/>
      <c r="J390" s="74"/>
      <c r="K390" s="74"/>
      <c r="L390" s="74"/>
      <c r="M390" s="74"/>
      <c r="N390" s="74"/>
      <c r="O390" s="76">
        <f aca="true" t="shared" si="6" ref="O390:O456">SUM(F390*M390)</f>
        <v>0</v>
      </c>
      <c r="P390" s="74" t="s">
        <v>1336</v>
      </c>
    </row>
    <row r="391" spans="1:16" ht="39.75" customHeight="1">
      <c r="A391" s="74">
        <v>387</v>
      </c>
      <c r="B391" s="94" t="s">
        <v>2778</v>
      </c>
      <c r="C391" s="68" t="s">
        <v>2781</v>
      </c>
      <c r="D391" s="66" t="s">
        <v>1776</v>
      </c>
      <c r="E391" s="66" t="s">
        <v>1271</v>
      </c>
      <c r="F391" s="67">
        <v>567</v>
      </c>
      <c r="G391" s="67"/>
      <c r="H391" s="67"/>
      <c r="I391" s="74"/>
      <c r="J391" s="74"/>
      <c r="K391" s="74"/>
      <c r="L391" s="74"/>
      <c r="M391" s="74"/>
      <c r="N391" s="74"/>
      <c r="O391" s="76">
        <f t="shared" si="6"/>
        <v>0</v>
      </c>
      <c r="P391" s="74" t="s">
        <v>1336</v>
      </c>
    </row>
    <row r="392" spans="1:16" ht="39.75" customHeight="1">
      <c r="A392" s="74">
        <v>388</v>
      </c>
      <c r="B392" s="94" t="s">
        <v>2778</v>
      </c>
      <c r="C392" s="68" t="s">
        <v>2780</v>
      </c>
      <c r="D392" s="66" t="s">
        <v>1428</v>
      </c>
      <c r="E392" s="66" t="s">
        <v>1271</v>
      </c>
      <c r="F392" s="67">
        <v>842</v>
      </c>
      <c r="G392" s="67"/>
      <c r="H392" s="67"/>
      <c r="I392" s="74"/>
      <c r="J392" s="74"/>
      <c r="K392" s="74"/>
      <c r="L392" s="74"/>
      <c r="M392" s="74"/>
      <c r="N392" s="74"/>
      <c r="O392" s="76">
        <f t="shared" si="6"/>
        <v>0</v>
      </c>
      <c r="P392" s="74" t="s">
        <v>1336</v>
      </c>
    </row>
    <row r="393" spans="1:16" ht="39.75" customHeight="1">
      <c r="A393" s="74">
        <v>389</v>
      </c>
      <c r="B393" s="94" t="s">
        <v>2782</v>
      </c>
      <c r="C393" s="64" t="s">
        <v>2783</v>
      </c>
      <c r="D393" s="66" t="s">
        <v>1628</v>
      </c>
      <c r="E393" s="66" t="s">
        <v>1257</v>
      </c>
      <c r="F393" s="67">
        <v>25106</v>
      </c>
      <c r="G393" s="67" t="s">
        <v>2784</v>
      </c>
      <c r="H393" s="67" t="s">
        <v>2785</v>
      </c>
      <c r="I393" s="74"/>
      <c r="J393" s="74">
        <v>1.43939</v>
      </c>
      <c r="K393" s="74"/>
      <c r="L393" s="74">
        <v>89.58</v>
      </c>
      <c r="M393" s="74">
        <v>0.15</v>
      </c>
      <c r="N393" s="74"/>
      <c r="O393" s="76">
        <f t="shared" si="6"/>
        <v>3765.8999999999996</v>
      </c>
      <c r="P393" s="74" t="s">
        <v>1766</v>
      </c>
    </row>
    <row r="394" spans="1:16" ht="39.75" customHeight="1">
      <c r="A394" s="74">
        <v>390</v>
      </c>
      <c r="B394" s="94" t="s">
        <v>2782</v>
      </c>
      <c r="C394" s="64" t="s">
        <v>2783</v>
      </c>
      <c r="D394" s="66" t="s">
        <v>1613</v>
      </c>
      <c r="E394" s="66" t="s">
        <v>1438</v>
      </c>
      <c r="F394" s="67">
        <v>9829</v>
      </c>
      <c r="G394" s="67" t="s">
        <v>2786</v>
      </c>
      <c r="H394" s="67" t="s">
        <v>2787</v>
      </c>
      <c r="I394" s="74"/>
      <c r="J394" s="74"/>
      <c r="K394" s="74">
        <v>9.317</v>
      </c>
      <c r="L394" s="74">
        <v>54.1698</v>
      </c>
      <c r="M394" s="74">
        <v>4.27</v>
      </c>
      <c r="N394" s="74"/>
      <c r="O394" s="76">
        <f t="shared" si="6"/>
        <v>41969.829999999994</v>
      </c>
      <c r="P394" s="74" t="s">
        <v>1992</v>
      </c>
    </row>
    <row r="395" spans="1:16" ht="39.75" customHeight="1">
      <c r="A395" s="74">
        <v>391</v>
      </c>
      <c r="B395" s="94" t="s">
        <v>2788</v>
      </c>
      <c r="C395" s="64" t="s">
        <v>2789</v>
      </c>
      <c r="D395" s="66" t="s">
        <v>2217</v>
      </c>
      <c r="E395" s="66" t="s">
        <v>1257</v>
      </c>
      <c r="F395" s="67">
        <v>2890</v>
      </c>
      <c r="G395" s="67" t="s">
        <v>2790</v>
      </c>
      <c r="H395" s="67" t="s">
        <v>2791</v>
      </c>
      <c r="I395" s="74"/>
      <c r="J395" s="74">
        <v>0.3344</v>
      </c>
      <c r="K395" s="74"/>
      <c r="L395" s="74">
        <v>76.38</v>
      </c>
      <c r="M395" s="74">
        <v>0.079</v>
      </c>
      <c r="N395" s="74"/>
      <c r="O395" s="76">
        <f t="shared" si="6"/>
        <v>228.31</v>
      </c>
      <c r="P395" s="74" t="s">
        <v>1576</v>
      </c>
    </row>
    <row r="396" spans="1:16" ht="39.75" customHeight="1">
      <c r="A396" s="74">
        <v>392</v>
      </c>
      <c r="B396" s="94" t="s">
        <v>2792</v>
      </c>
      <c r="C396" s="64" t="s">
        <v>2793</v>
      </c>
      <c r="D396" s="66" t="s">
        <v>1628</v>
      </c>
      <c r="E396" s="66" t="s">
        <v>1257</v>
      </c>
      <c r="F396" s="67">
        <v>10965</v>
      </c>
      <c r="G396" s="67" t="s">
        <v>2794</v>
      </c>
      <c r="H396" s="67" t="s">
        <v>2795</v>
      </c>
      <c r="I396" s="74"/>
      <c r="J396" s="74">
        <v>4.06687</v>
      </c>
      <c r="K396" s="74" t="s">
        <v>1655</v>
      </c>
      <c r="L396" s="74">
        <v>50.822</v>
      </c>
      <c r="M396" s="74">
        <v>2</v>
      </c>
      <c r="N396" s="74"/>
      <c r="O396" s="76">
        <f t="shared" si="6"/>
        <v>21930</v>
      </c>
      <c r="P396" s="74" t="s">
        <v>1425</v>
      </c>
    </row>
    <row r="397" spans="1:16" ht="39.75" customHeight="1">
      <c r="A397" s="74">
        <v>393</v>
      </c>
      <c r="B397" s="94" t="s">
        <v>2792</v>
      </c>
      <c r="C397" s="64" t="s">
        <v>2793</v>
      </c>
      <c r="D397" s="66" t="s">
        <v>1628</v>
      </c>
      <c r="E397" s="66" t="s">
        <v>2629</v>
      </c>
      <c r="F397" s="67">
        <v>4718</v>
      </c>
      <c r="G397" s="67" t="s">
        <v>2796</v>
      </c>
      <c r="H397" s="67" t="s">
        <v>2797</v>
      </c>
      <c r="I397" s="74"/>
      <c r="J397" s="74">
        <v>37.31818</v>
      </c>
      <c r="K397" s="74">
        <v>24.87</v>
      </c>
      <c r="L397" s="74">
        <v>39.03776</v>
      </c>
      <c r="M397" s="74">
        <v>22.75</v>
      </c>
      <c r="N397" s="74"/>
      <c r="O397" s="76">
        <f t="shared" si="6"/>
        <v>107334.5</v>
      </c>
      <c r="P397" s="74" t="s">
        <v>1331</v>
      </c>
    </row>
    <row r="398" spans="1:16" ht="39.75" customHeight="1">
      <c r="A398" s="74">
        <v>394</v>
      </c>
      <c r="B398" s="94" t="s">
        <v>2798</v>
      </c>
      <c r="C398" s="64" t="s">
        <v>2799</v>
      </c>
      <c r="D398" s="66" t="s">
        <v>1909</v>
      </c>
      <c r="E398" s="66" t="s">
        <v>2629</v>
      </c>
      <c r="F398" s="67">
        <v>68</v>
      </c>
      <c r="G398" s="67" t="s">
        <v>2800</v>
      </c>
      <c r="H398" s="67" t="s">
        <v>2801</v>
      </c>
      <c r="I398" s="74"/>
      <c r="J398" s="74">
        <v>9.0727</v>
      </c>
      <c r="K398" s="74"/>
      <c r="L398" s="296">
        <v>82.36</v>
      </c>
      <c r="M398" s="74">
        <v>1.6</v>
      </c>
      <c r="N398" s="74"/>
      <c r="O398" s="76">
        <f>(M398*F398)</f>
        <v>108.80000000000001</v>
      </c>
      <c r="P398" s="74" t="s">
        <v>2663</v>
      </c>
    </row>
    <row r="399" spans="1:16" ht="39.75" customHeight="1">
      <c r="A399" s="74">
        <v>395</v>
      </c>
      <c r="B399" s="94" t="s">
        <v>2798</v>
      </c>
      <c r="C399" s="64" t="s">
        <v>2799</v>
      </c>
      <c r="D399" s="66" t="s">
        <v>2700</v>
      </c>
      <c r="E399" s="66" t="s">
        <v>2629</v>
      </c>
      <c r="F399" s="67">
        <v>176</v>
      </c>
      <c r="G399" s="67" t="s">
        <v>2800</v>
      </c>
      <c r="H399" s="67" t="s">
        <v>2802</v>
      </c>
      <c r="I399" s="74"/>
      <c r="J399" s="74">
        <v>18.5727</v>
      </c>
      <c r="K399" s="74"/>
      <c r="L399" s="296">
        <v>86.53</v>
      </c>
      <c r="M399" s="74">
        <v>2.5</v>
      </c>
      <c r="N399" s="74"/>
      <c r="O399" s="76">
        <f>(M399*F399)</f>
        <v>440</v>
      </c>
      <c r="P399" s="74" t="s">
        <v>2663</v>
      </c>
    </row>
    <row r="400" spans="1:16" ht="39.75" customHeight="1">
      <c r="A400" s="74">
        <v>396</v>
      </c>
      <c r="B400" s="94" t="s">
        <v>2803</v>
      </c>
      <c r="C400" s="64" t="s">
        <v>2804</v>
      </c>
      <c r="D400" s="66" t="s">
        <v>1613</v>
      </c>
      <c r="E400" s="66" t="s">
        <v>1271</v>
      </c>
      <c r="F400" s="67">
        <v>7103</v>
      </c>
      <c r="G400" s="67" t="s">
        <v>2805</v>
      </c>
      <c r="H400" s="67" t="s">
        <v>2806</v>
      </c>
      <c r="I400" s="74"/>
      <c r="J400" s="74">
        <v>39.8142</v>
      </c>
      <c r="K400" s="74"/>
      <c r="L400" s="74">
        <v>52.278</v>
      </c>
      <c r="M400" s="74">
        <v>19</v>
      </c>
      <c r="N400" s="74"/>
      <c r="O400" s="76">
        <f t="shared" si="6"/>
        <v>134957</v>
      </c>
      <c r="P400" s="74" t="s">
        <v>1425</v>
      </c>
    </row>
    <row r="401" spans="1:16" ht="39.75" customHeight="1">
      <c r="A401" s="74">
        <v>397</v>
      </c>
      <c r="B401" s="94" t="s">
        <v>2807</v>
      </c>
      <c r="C401" s="68" t="s">
        <v>2808</v>
      </c>
      <c r="D401" s="69" t="s">
        <v>2809</v>
      </c>
      <c r="E401" s="69" t="s">
        <v>1673</v>
      </c>
      <c r="F401" s="67">
        <v>1014</v>
      </c>
      <c r="G401" s="67"/>
      <c r="H401" s="67"/>
      <c r="I401" s="74"/>
      <c r="J401" s="74"/>
      <c r="K401" s="74"/>
      <c r="L401" s="74"/>
      <c r="M401" s="74"/>
      <c r="N401" s="74"/>
      <c r="O401" s="76">
        <f t="shared" si="6"/>
        <v>0</v>
      </c>
      <c r="P401" s="74" t="s">
        <v>1336</v>
      </c>
    </row>
    <row r="402" spans="1:16" ht="39.75" customHeight="1">
      <c r="A402" s="74">
        <v>398</v>
      </c>
      <c r="B402" s="94" t="s">
        <v>2810</v>
      </c>
      <c r="C402" s="64" t="s">
        <v>2390</v>
      </c>
      <c r="D402" s="66" t="s">
        <v>1628</v>
      </c>
      <c r="E402" s="66" t="s">
        <v>2629</v>
      </c>
      <c r="F402" s="67">
        <v>5089</v>
      </c>
      <c r="G402" s="67" t="s">
        <v>2811</v>
      </c>
      <c r="H402" s="67" t="s">
        <v>2812</v>
      </c>
      <c r="I402" s="74"/>
      <c r="J402" s="74">
        <v>4.24</v>
      </c>
      <c r="K402" s="74"/>
      <c r="L402" s="74">
        <v>86.27</v>
      </c>
      <c r="M402" s="74">
        <v>0.53</v>
      </c>
      <c r="N402" s="74"/>
      <c r="O402" s="76">
        <f t="shared" si="6"/>
        <v>2697.17</v>
      </c>
      <c r="P402" s="74" t="s">
        <v>1786</v>
      </c>
    </row>
    <row r="403" spans="1:16" ht="39.75" customHeight="1">
      <c r="A403" s="74">
        <v>399</v>
      </c>
      <c r="B403" s="94" t="s">
        <v>2813</v>
      </c>
      <c r="C403" s="68" t="s">
        <v>2814</v>
      </c>
      <c r="D403" s="69" t="s">
        <v>2815</v>
      </c>
      <c r="E403" s="66" t="s">
        <v>1257</v>
      </c>
      <c r="F403" s="67">
        <v>139</v>
      </c>
      <c r="G403" s="67" t="s">
        <v>2816</v>
      </c>
      <c r="H403" s="67" t="s">
        <v>1386</v>
      </c>
      <c r="I403" s="74"/>
      <c r="J403" s="74">
        <v>83.11363</v>
      </c>
      <c r="K403" s="74"/>
      <c r="L403" s="74">
        <v>33.35</v>
      </c>
      <c r="M403" s="74">
        <v>55.395</v>
      </c>
      <c r="N403" s="74"/>
      <c r="O403" s="76">
        <f t="shared" si="6"/>
        <v>7699.905000000001</v>
      </c>
      <c r="P403" s="74" t="s">
        <v>2128</v>
      </c>
    </row>
    <row r="404" spans="1:16" ht="39.75" customHeight="1">
      <c r="A404" s="74">
        <v>400</v>
      </c>
      <c r="B404" s="94" t="s">
        <v>2813</v>
      </c>
      <c r="C404" s="68" t="s">
        <v>2814</v>
      </c>
      <c r="D404" s="69" t="s">
        <v>2817</v>
      </c>
      <c r="E404" s="66" t="s">
        <v>2818</v>
      </c>
      <c r="F404" s="67">
        <v>606</v>
      </c>
      <c r="G404" s="67" t="s">
        <v>2819</v>
      </c>
      <c r="H404" s="67" t="s">
        <v>2820</v>
      </c>
      <c r="I404" s="74"/>
      <c r="J404" s="74">
        <v>83.11363</v>
      </c>
      <c r="K404" s="74"/>
      <c r="L404" s="74">
        <v>33.35</v>
      </c>
      <c r="M404" s="74">
        <v>55.395</v>
      </c>
      <c r="N404" s="74"/>
      <c r="O404" s="76">
        <f t="shared" si="6"/>
        <v>33569.37</v>
      </c>
      <c r="P404" s="74" t="s">
        <v>2128</v>
      </c>
    </row>
    <row r="405" spans="1:16" ht="39.75" customHeight="1">
      <c r="A405" s="74">
        <v>401</v>
      </c>
      <c r="B405" s="94" t="s">
        <v>2821</v>
      </c>
      <c r="C405" s="64" t="s">
        <v>2822</v>
      </c>
      <c r="D405" s="66" t="s">
        <v>1550</v>
      </c>
      <c r="E405" s="66" t="s">
        <v>1438</v>
      </c>
      <c r="F405" s="67">
        <v>289</v>
      </c>
      <c r="G405" s="67" t="s">
        <v>2823</v>
      </c>
      <c r="H405" s="67" t="s">
        <v>2824</v>
      </c>
      <c r="I405" s="74"/>
      <c r="J405" s="74">
        <v>296.56364</v>
      </c>
      <c r="K405" s="74"/>
      <c r="L405" s="74">
        <v>53.5</v>
      </c>
      <c r="M405" s="74">
        <v>137.903</v>
      </c>
      <c r="N405" s="74"/>
      <c r="O405" s="76">
        <f t="shared" si="6"/>
        <v>39853.967</v>
      </c>
      <c r="P405" s="74" t="s">
        <v>2825</v>
      </c>
    </row>
    <row r="406" spans="1:16" ht="39.75" customHeight="1">
      <c r="A406" s="74">
        <v>402</v>
      </c>
      <c r="B406" s="94" t="s">
        <v>2821</v>
      </c>
      <c r="C406" s="68" t="s">
        <v>2826</v>
      </c>
      <c r="D406" s="69" t="s">
        <v>2827</v>
      </c>
      <c r="E406" s="69" t="s">
        <v>1438</v>
      </c>
      <c r="F406" s="67">
        <v>51</v>
      </c>
      <c r="G406" s="67" t="s">
        <v>2828</v>
      </c>
      <c r="H406" s="67" t="s">
        <v>2829</v>
      </c>
      <c r="I406" s="74"/>
      <c r="J406" s="74"/>
      <c r="K406" s="74">
        <v>86.156</v>
      </c>
      <c r="L406" s="74">
        <v>1</v>
      </c>
      <c r="M406" s="74">
        <v>85.294</v>
      </c>
      <c r="N406" s="74"/>
      <c r="O406" s="76">
        <f t="shared" si="6"/>
        <v>4349.994</v>
      </c>
      <c r="P406" s="74" t="s">
        <v>2091</v>
      </c>
    </row>
    <row r="407" spans="1:16" ht="39.75" customHeight="1">
      <c r="A407" s="74">
        <v>403</v>
      </c>
      <c r="B407" s="94" t="s">
        <v>2830</v>
      </c>
      <c r="C407" s="68" t="s">
        <v>2831</v>
      </c>
      <c r="D407" s="66" t="s">
        <v>2832</v>
      </c>
      <c r="E407" s="66" t="s">
        <v>2833</v>
      </c>
      <c r="F407" s="67">
        <v>9</v>
      </c>
      <c r="G407" s="67" t="s">
        <v>2834</v>
      </c>
      <c r="H407" s="67" t="s">
        <v>2540</v>
      </c>
      <c r="I407" s="74"/>
      <c r="J407" s="74">
        <v>21.07273</v>
      </c>
      <c r="K407" s="74"/>
      <c r="L407" s="74">
        <v>57</v>
      </c>
      <c r="M407" s="74">
        <v>9.061</v>
      </c>
      <c r="N407" s="74"/>
      <c r="O407" s="76">
        <f t="shared" si="6"/>
        <v>81.549</v>
      </c>
      <c r="P407" s="74" t="s">
        <v>2128</v>
      </c>
    </row>
    <row r="408" spans="1:16" ht="39.75" customHeight="1">
      <c r="A408" s="74">
        <v>404</v>
      </c>
      <c r="B408" s="94" t="s">
        <v>2830</v>
      </c>
      <c r="C408" s="64" t="s">
        <v>2831</v>
      </c>
      <c r="D408" s="66" t="s">
        <v>1437</v>
      </c>
      <c r="E408" s="66" t="s">
        <v>1257</v>
      </c>
      <c r="F408" s="67">
        <v>272</v>
      </c>
      <c r="G408" s="67" t="s">
        <v>2835</v>
      </c>
      <c r="H408" s="67" t="s">
        <v>2836</v>
      </c>
      <c r="I408" s="74"/>
      <c r="J408" s="74">
        <v>3.05974</v>
      </c>
      <c r="K408" s="74"/>
      <c r="L408" s="74">
        <v>98.37</v>
      </c>
      <c r="M408" s="74">
        <v>0.05</v>
      </c>
      <c r="N408" s="74"/>
      <c r="O408" s="76">
        <f t="shared" si="6"/>
        <v>13.600000000000001</v>
      </c>
      <c r="P408" s="74" t="s">
        <v>2128</v>
      </c>
    </row>
    <row r="409" spans="1:16" ht="39.75" customHeight="1">
      <c r="A409" s="74">
        <v>405</v>
      </c>
      <c r="B409" s="94" t="s">
        <v>2830</v>
      </c>
      <c r="C409" s="64" t="s">
        <v>2831</v>
      </c>
      <c r="D409" s="66" t="s">
        <v>1428</v>
      </c>
      <c r="E409" s="66" t="s">
        <v>1257</v>
      </c>
      <c r="F409" s="67">
        <v>385</v>
      </c>
      <c r="G409" s="67" t="s">
        <v>2837</v>
      </c>
      <c r="H409" s="67" t="s">
        <v>2838</v>
      </c>
      <c r="I409" s="74"/>
      <c r="J409" s="74">
        <v>6.43637</v>
      </c>
      <c r="K409" s="74"/>
      <c r="L409" s="74">
        <v>98.6</v>
      </c>
      <c r="M409" s="74">
        <v>0.09</v>
      </c>
      <c r="N409" s="74"/>
      <c r="O409" s="76">
        <f t="shared" si="6"/>
        <v>34.65</v>
      </c>
      <c r="P409" s="74" t="s">
        <v>2128</v>
      </c>
    </row>
    <row r="410" spans="1:16" ht="39.75" customHeight="1">
      <c r="A410" s="74">
        <v>406</v>
      </c>
      <c r="B410" s="94" t="s">
        <v>2830</v>
      </c>
      <c r="C410" s="68" t="s">
        <v>2831</v>
      </c>
      <c r="D410" s="69" t="s">
        <v>2839</v>
      </c>
      <c r="E410" s="69" t="s">
        <v>2840</v>
      </c>
      <c r="F410" s="98">
        <v>68</v>
      </c>
      <c r="G410" s="98" t="s">
        <v>2841</v>
      </c>
      <c r="H410" s="98" t="s">
        <v>2540</v>
      </c>
      <c r="I410" s="74"/>
      <c r="J410" s="74">
        <v>16.90909</v>
      </c>
      <c r="K410" s="74"/>
      <c r="L410" s="74">
        <v>88.32</v>
      </c>
      <c r="M410" s="74">
        <v>1.975</v>
      </c>
      <c r="N410" s="74"/>
      <c r="O410" s="76">
        <f t="shared" si="6"/>
        <v>134.3</v>
      </c>
      <c r="P410" s="74" t="s">
        <v>2128</v>
      </c>
    </row>
    <row r="411" spans="1:16" ht="39.75" customHeight="1">
      <c r="A411" s="74">
        <v>407</v>
      </c>
      <c r="B411" s="94" t="s">
        <v>2830</v>
      </c>
      <c r="C411" s="68" t="s">
        <v>2831</v>
      </c>
      <c r="D411" s="69" t="s">
        <v>2842</v>
      </c>
      <c r="E411" s="69" t="s">
        <v>2840</v>
      </c>
      <c r="F411" s="89">
        <v>1046</v>
      </c>
      <c r="G411" s="89" t="s">
        <v>2843</v>
      </c>
      <c r="H411" s="89" t="s">
        <v>2540</v>
      </c>
      <c r="I411" s="74"/>
      <c r="J411" s="74">
        <v>30.66364</v>
      </c>
      <c r="K411" s="74"/>
      <c r="L411" s="74">
        <v>85.75</v>
      </c>
      <c r="M411" s="74">
        <v>4.369</v>
      </c>
      <c r="N411" s="74"/>
      <c r="O411" s="76">
        <f t="shared" si="6"/>
        <v>4569.974</v>
      </c>
      <c r="P411" s="74" t="s">
        <v>2128</v>
      </c>
    </row>
    <row r="412" spans="1:16" ht="39.75" customHeight="1">
      <c r="A412" s="74">
        <v>408</v>
      </c>
      <c r="B412" s="94" t="s">
        <v>2830</v>
      </c>
      <c r="C412" s="68" t="s">
        <v>2831</v>
      </c>
      <c r="D412" s="69" t="s">
        <v>2844</v>
      </c>
      <c r="E412" s="69" t="s">
        <v>2840</v>
      </c>
      <c r="F412" s="89">
        <v>111</v>
      </c>
      <c r="G412" s="89" t="s">
        <v>2845</v>
      </c>
      <c r="H412" s="89" t="s">
        <v>2540</v>
      </c>
      <c r="I412" s="74"/>
      <c r="J412" s="74">
        <v>61.86364</v>
      </c>
      <c r="K412" s="74"/>
      <c r="L412" s="74">
        <v>87.4</v>
      </c>
      <c r="M412" s="74">
        <v>7.792</v>
      </c>
      <c r="N412" s="74"/>
      <c r="O412" s="76">
        <f t="shared" si="6"/>
        <v>864.912</v>
      </c>
      <c r="P412" s="99" t="s">
        <v>2128</v>
      </c>
    </row>
    <row r="413" spans="1:16" ht="39.75" customHeight="1">
      <c r="A413" s="74">
        <v>409</v>
      </c>
      <c r="B413" s="94" t="s">
        <v>2846</v>
      </c>
      <c r="C413" s="68" t="s">
        <v>2847</v>
      </c>
      <c r="D413" s="69" t="s">
        <v>1776</v>
      </c>
      <c r="E413" s="66" t="s">
        <v>1257</v>
      </c>
      <c r="F413" s="89">
        <v>445</v>
      </c>
      <c r="G413" s="89" t="s">
        <v>2848</v>
      </c>
      <c r="H413" s="89" t="s">
        <v>2849</v>
      </c>
      <c r="I413" s="74"/>
      <c r="J413" s="74">
        <v>1.17045</v>
      </c>
      <c r="K413" s="74"/>
      <c r="L413" s="74">
        <v>61.55</v>
      </c>
      <c r="M413" s="74">
        <v>0.45</v>
      </c>
      <c r="N413" s="74"/>
      <c r="O413" s="76">
        <f t="shared" si="6"/>
        <v>200.25</v>
      </c>
      <c r="P413" s="74" t="s">
        <v>1540</v>
      </c>
    </row>
    <row r="414" spans="1:16" ht="39.75" customHeight="1">
      <c r="A414" s="74">
        <v>410</v>
      </c>
      <c r="B414" s="94" t="s">
        <v>2846</v>
      </c>
      <c r="C414" s="68" t="s">
        <v>2847</v>
      </c>
      <c r="D414" s="69" t="s">
        <v>2850</v>
      </c>
      <c r="E414" s="69" t="s">
        <v>2851</v>
      </c>
      <c r="F414" s="89">
        <v>16</v>
      </c>
      <c r="G414" s="89" t="s">
        <v>2852</v>
      </c>
      <c r="H414" s="89" t="s">
        <v>2853</v>
      </c>
      <c r="I414" s="74"/>
      <c r="J414" s="74">
        <v>52</v>
      </c>
      <c r="K414" s="74"/>
      <c r="L414" s="74">
        <v>63.46</v>
      </c>
      <c r="M414" s="74">
        <v>19</v>
      </c>
      <c r="N414" s="74"/>
      <c r="O414" s="76">
        <f t="shared" si="6"/>
        <v>304</v>
      </c>
      <c r="P414" s="74" t="s">
        <v>1418</v>
      </c>
    </row>
    <row r="415" spans="1:16" ht="39.75" customHeight="1">
      <c r="A415" s="74">
        <v>411</v>
      </c>
      <c r="B415" s="94" t="s">
        <v>2854</v>
      </c>
      <c r="C415" s="68" t="s">
        <v>2855</v>
      </c>
      <c r="D415" s="69" t="s">
        <v>1613</v>
      </c>
      <c r="E415" s="88" t="s">
        <v>2705</v>
      </c>
      <c r="F415" s="89">
        <v>23</v>
      </c>
      <c r="G415" s="89" t="s">
        <v>2856</v>
      </c>
      <c r="H415" s="89" t="s">
        <v>2540</v>
      </c>
      <c r="I415" s="74"/>
      <c r="J415" s="74">
        <v>168.6546</v>
      </c>
      <c r="K415" s="74">
        <v>112.41</v>
      </c>
      <c r="L415" s="74">
        <v>0</v>
      </c>
      <c r="M415" s="74">
        <v>112.41</v>
      </c>
      <c r="N415" s="74"/>
      <c r="O415" s="76">
        <f t="shared" si="6"/>
        <v>2585.43</v>
      </c>
      <c r="P415" s="74" t="s">
        <v>2128</v>
      </c>
    </row>
    <row r="416" spans="1:16" ht="39.75" customHeight="1">
      <c r="A416" s="74">
        <v>412</v>
      </c>
      <c r="B416" s="94" t="s">
        <v>2854</v>
      </c>
      <c r="C416" s="68" t="s">
        <v>2855</v>
      </c>
      <c r="D416" s="69" t="s">
        <v>1613</v>
      </c>
      <c r="E416" s="88" t="s">
        <v>1257</v>
      </c>
      <c r="F416" s="89">
        <v>87</v>
      </c>
      <c r="G416" s="89" t="s">
        <v>2857</v>
      </c>
      <c r="H416" s="89" t="s">
        <v>2858</v>
      </c>
      <c r="I416" s="74"/>
      <c r="J416" s="74">
        <v>56.66818</v>
      </c>
      <c r="K416" s="74">
        <v>37.76928</v>
      </c>
      <c r="L416" s="74">
        <v>0</v>
      </c>
      <c r="M416" s="74">
        <v>37.76928</v>
      </c>
      <c r="N416" s="74"/>
      <c r="O416" s="76">
        <f t="shared" si="6"/>
        <v>3285.92736</v>
      </c>
      <c r="P416" s="74" t="s">
        <v>2128</v>
      </c>
    </row>
    <row r="417" spans="1:16" ht="39.75" customHeight="1">
      <c r="A417" s="74">
        <v>413</v>
      </c>
      <c r="B417" s="94" t="s">
        <v>2854</v>
      </c>
      <c r="C417" s="68" t="s">
        <v>2855</v>
      </c>
      <c r="D417" s="69" t="s">
        <v>2859</v>
      </c>
      <c r="E417" s="88" t="s">
        <v>2860</v>
      </c>
      <c r="F417" s="89">
        <v>3</v>
      </c>
      <c r="G417" s="89" t="s">
        <v>2861</v>
      </c>
      <c r="H417" s="89" t="s">
        <v>2540</v>
      </c>
      <c r="I417" s="74"/>
      <c r="J417" s="74">
        <v>793.3546</v>
      </c>
      <c r="K417" s="74">
        <v>528.77</v>
      </c>
      <c r="L417" s="74">
        <v>0</v>
      </c>
      <c r="M417" s="299">
        <v>528.77</v>
      </c>
      <c r="N417" s="74"/>
      <c r="O417" s="76">
        <f t="shared" si="6"/>
        <v>1586.31</v>
      </c>
      <c r="P417" s="74" t="s">
        <v>2128</v>
      </c>
    </row>
    <row r="418" spans="1:16" ht="39.75" customHeight="1">
      <c r="A418" s="74">
        <v>414</v>
      </c>
      <c r="B418" s="94" t="s">
        <v>2862</v>
      </c>
      <c r="C418" s="68" t="s">
        <v>2863</v>
      </c>
      <c r="D418" s="92" t="s">
        <v>1437</v>
      </c>
      <c r="E418" s="69" t="s">
        <v>2864</v>
      </c>
      <c r="F418" s="89">
        <v>146</v>
      </c>
      <c r="G418" s="89" t="s">
        <v>2865</v>
      </c>
      <c r="H418" s="89" t="s">
        <v>2866</v>
      </c>
      <c r="I418" s="74"/>
      <c r="J418" s="74"/>
      <c r="K418" s="74">
        <v>401.19</v>
      </c>
      <c r="L418" s="74">
        <v>0</v>
      </c>
      <c r="M418" s="74">
        <v>401.19</v>
      </c>
      <c r="N418" s="74"/>
      <c r="O418" s="76">
        <f t="shared" si="6"/>
        <v>58573.74</v>
      </c>
      <c r="P418" s="74" t="s">
        <v>1884</v>
      </c>
    </row>
    <row r="419" spans="1:16" ht="39.75" customHeight="1">
      <c r="A419" s="74">
        <v>415</v>
      </c>
      <c r="B419" s="94" t="s">
        <v>2862</v>
      </c>
      <c r="C419" s="68" t="s">
        <v>2863</v>
      </c>
      <c r="D419" s="92" t="s">
        <v>2867</v>
      </c>
      <c r="E419" s="69" t="s">
        <v>2864</v>
      </c>
      <c r="F419" s="89">
        <v>3</v>
      </c>
      <c r="G419" s="89" t="s">
        <v>2865</v>
      </c>
      <c r="H419" s="89" t="s">
        <v>2868</v>
      </c>
      <c r="I419" s="74"/>
      <c r="J419" s="74"/>
      <c r="K419" s="74">
        <v>510.31</v>
      </c>
      <c r="L419" s="74">
        <v>0</v>
      </c>
      <c r="M419" s="74">
        <v>510.31</v>
      </c>
      <c r="N419" s="74"/>
      <c r="O419" s="76">
        <f t="shared" si="6"/>
        <v>1530.93</v>
      </c>
      <c r="P419" s="74" t="s">
        <v>1884</v>
      </c>
    </row>
    <row r="420" spans="1:16" ht="39.75" customHeight="1">
      <c r="A420" s="74">
        <v>416</v>
      </c>
      <c r="B420" s="94" t="s">
        <v>2869</v>
      </c>
      <c r="C420" s="64" t="s">
        <v>2870</v>
      </c>
      <c r="D420" s="66" t="s">
        <v>1433</v>
      </c>
      <c r="E420" s="66" t="s">
        <v>1257</v>
      </c>
      <c r="F420" s="89">
        <v>468</v>
      </c>
      <c r="G420" s="89" t="s">
        <v>2871</v>
      </c>
      <c r="H420" s="89" t="s">
        <v>2872</v>
      </c>
      <c r="I420" s="74"/>
      <c r="J420" s="74">
        <v>0.42269</v>
      </c>
      <c r="K420" s="74"/>
      <c r="L420" s="74">
        <v>50.082</v>
      </c>
      <c r="M420" s="74">
        <v>0.211</v>
      </c>
      <c r="N420" s="74"/>
      <c r="O420" s="76">
        <f t="shared" si="6"/>
        <v>98.74799999999999</v>
      </c>
      <c r="P420" s="74" t="s">
        <v>1425</v>
      </c>
    </row>
    <row r="421" spans="1:16" ht="39.75" customHeight="1">
      <c r="A421" s="74">
        <v>417</v>
      </c>
      <c r="B421" s="94" t="s">
        <v>2869</v>
      </c>
      <c r="C421" s="64" t="s">
        <v>2870</v>
      </c>
      <c r="D421" s="66" t="s">
        <v>1797</v>
      </c>
      <c r="E421" s="66" t="s">
        <v>1514</v>
      </c>
      <c r="F421" s="89">
        <v>935</v>
      </c>
      <c r="G421" s="89" t="s">
        <v>2871</v>
      </c>
      <c r="H421" s="89" t="s">
        <v>2873</v>
      </c>
      <c r="I421" s="74"/>
      <c r="J421" s="74">
        <v>0.66471</v>
      </c>
      <c r="K421" s="74"/>
      <c r="L421" s="74">
        <v>50.053</v>
      </c>
      <c r="M421" s="74">
        <v>0.332</v>
      </c>
      <c r="N421" s="74"/>
      <c r="O421" s="76">
        <f t="shared" si="6"/>
        <v>310.42</v>
      </c>
      <c r="P421" s="74" t="s">
        <v>1425</v>
      </c>
    </row>
    <row r="422" spans="1:16" ht="39.75" customHeight="1">
      <c r="A422" s="74">
        <v>418</v>
      </c>
      <c r="B422" s="94" t="s">
        <v>2869</v>
      </c>
      <c r="C422" s="64" t="s">
        <v>2870</v>
      </c>
      <c r="D422" s="66" t="s">
        <v>2815</v>
      </c>
      <c r="E422" s="66" t="s">
        <v>2727</v>
      </c>
      <c r="F422" s="89">
        <v>34</v>
      </c>
      <c r="G422" s="89" t="s">
        <v>2874</v>
      </c>
      <c r="H422" s="89" t="s">
        <v>2875</v>
      </c>
      <c r="I422" s="74"/>
      <c r="J422" s="74">
        <v>8.43552</v>
      </c>
      <c r="K422" s="74"/>
      <c r="L422" s="74">
        <v>50.009</v>
      </c>
      <c r="M422" s="74">
        <v>4.217</v>
      </c>
      <c r="N422" s="74"/>
      <c r="O422" s="76">
        <f t="shared" si="6"/>
        <v>143.378</v>
      </c>
      <c r="P422" s="74" t="s">
        <v>1425</v>
      </c>
    </row>
    <row r="423" spans="1:16" ht="39.75" customHeight="1">
      <c r="A423" s="74">
        <v>419</v>
      </c>
      <c r="B423" s="94" t="s">
        <v>2869</v>
      </c>
      <c r="C423" s="64" t="s">
        <v>2870</v>
      </c>
      <c r="D423" s="65">
        <v>0.02</v>
      </c>
      <c r="E423" s="66" t="s">
        <v>1533</v>
      </c>
      <c r="F423" s="89">
        <v>10</v>
      </c>
      <c r="G423" s="89" t="s">
        <v>2876</v>
      </c>
      <c r="H423" s="89" t="s">
        <v>2877</v>
      </c>
      <c r="I423" s="74"/>
      <c r="J423" s="74">
        <v>2.5452</v>
      </c>
      <c r="K423" s="74"/>
      <c r="L423" s="74">
        <v>50.024</v>
      </c>
      <c r="M423" s="74">
        <v>1.272</v>
      </c>
      <c r="N423" s="74"/>
      <c r="O423" s="76">
        <f t="shared" si="6"/>
        <v>12.72</v>
      </c>
      <c r="P423" s="74" t="s">
        <v>1425</v>
      </c>
    </row>
    <row r="424" spans="1:16" ht="39.75" customHeight="1">
      <c r="A424" s="74">
        <v>420</v>
      </c>
      <c r="B424" s="94" t="s">
        <v>2878</v>
      </c>
      <c r="C424" s="64" t="s">
        <v>2879</v>
      </c>
      <c r="D424" s="66" t="s">
        <v>2880</v>
      </c>
      <c r="E424" s="66" t="s">
        <v>1438</v>
      </c>
      <c r="F424" s="89">
        <v>153</v>
      </c>
      <c r="G424" s="89" t="s">
        <v>2881</v>
      </c>
      <c r="H424" s="89" t="s">
        <v>2882</v>
      </c>
      <c r="I424" s="74"/>
      <c r="J424" s="74">
        <v>4.8177</v>
      </c>
      <c r="K424" s="74"/>
      <c r="L424" s="74">
        <v>50.184</v>
      </c>
      <c r="M424" s="74">
        <v>2.4</v>
      </c>
      <c r="N424" s="74"/>
      <c r="O424" s="76">
        <f t="shared" si="6"/>
        <v>367.2</v>
      </c>
      <c r="P424" s="74" t="s">
        <v>1425</v>
      </c>
    </row>
    <row r="425" spans="1:16" ht="39.75" customHeight="1">
      <c r="A425" s="74">
        <v>421</v>
      </c>
      <c r="B425" s="94" t="s">
        <v>2878</v>
      </c>
      <c r="C425" s="64" t="s">
        <v>2879</v>
      </c>
      <c r="D425" s="66" t="s">
        <v>2883</v>
      </c>
      <c r="E425" s="66" t="s">
        <v>2884</v>
      </c>
      <c r="F425" s="89">
        <v>771</v>
      </c>
      <c r="G425" s="89" t="s">
        <v>2885</v>
      </c>
      <c r="H425" s="89" t="s">
        <v>2886</v>
      </c>
      <c r="I425" s="74"/>
      <c r="J425" s="74">
        <v>5.74488</v>
      </c>
      <c r="K425" s="74"/>
      <c r="L425" s="74">
        <v>50.042</v>
      </c>
      <c r="M425" s="74">
        <v>2.87</v>
      </c>
      <c r="N425" s="74"/>
      <c r="O425" s="76">
        <f t="shared" si="6"/>
        <v>2212.77</v>
      </c>
      <c r="P425" s="74" t="s">
        <v>1425</v>
      </c>
    </row>
    <row r="426" spans="1:16" ht="39.75" customHeight="1">
      <c r="A426" s="74">
        <v>422</v>
      </c>
      <c r="B426" s="94" t="s">
        <v>2887</v>
      </c>
      <c r="C426" s="64" t="s">
        <v>2888</v>
      </c>
      <c r="D426" s="66" t="s">
        <v>1613</v>
      </c>
      <c r="E426" s="66" t="s">
        <v>1257</v>
      </c>
      <c r="F426" s="89">
        <v>1533</v>
      </c>
      <c r="G426" s="89" t="s">
        <v>2889</v>
      </c>
      <c r="H426" s="89" t="s">
        <v>2890</v>
      </c>
      <c r="I426" s="74"/>
      <c r="J426" s="74">
        <v>0.06764</v>
      </c>
      <c r="K426" s="74"/>
      <c r="L426" s="296">
        <v>51.21</v>
      </c>
      <c r="M426" s="74">
        <v>0.033</v>
      </c>
      <c r="N426" s="74"/>
      <c r="O426" s="76">
        <f>(M426*F426)</f>
        <v>50.589000000000006</v>
      </c>
      <c r="P426" s="74" t="s">
        <v>2378</v>
      </c>
    </row>
    <row r="427" spans="1:16" ht="39.75" customHeight="1">
      <c r="A427" s="74">
        <v>423</v>
      </c>
      <c r="B427" s="100" t="s">
        <v>2887</v>
      </c>
      <c r="C427" s="64" t="s">
        <v>2888</v>
      </c>
      <c r="D427" s="66" t="s">
        <v>1776</v>
      </c>
      <c r="E427" s="66" t="s">
        <v>2891</v>
      </c>
      <c r="F427" s="95">
        <v>68</v>
      </c>
      <c r="G427" s="89" t="s">
        <v>2892</v>
      </c>
      <c r="H427" s="95" t="s">
        <v>2893</v>
      </c>
      <c r="I427" s="74"/>
      <c r="J427" s="74">
        <v>0.54848</v>
      </c>
      <c r="K427" s="74"/>
      <c r="L427" s="296">
        <v>50.41</v>
      </c>
      <c r="M427" s="74">
        <v>0.272</v>
      </c>
      <c r="N427" s="74"/>
      <c r="O427" s="76">
        <f>(M427*F427)</f>
        <v>18.496000000000002</v>
      </c>
      <c r="P427" s="74" t="s">
        <v>2378</v>
      </c>
    </row>
    <row r="428" spans="1:16" ht="39.75" customHeight="1">
      <c r="A428" s="74">
        <v>424</v>
      </c>
      <c r="B428" s="94" t="s">
        <v>2894</v>
      </c>
      <c r="C428" s="68" t="s">
        <v>897</v>
      </c>
      <c r="D428" s="69" t="s">
        <v>1628</v>
      </c>
      <c r="E428" s="66" t="s">
        <v>1257</v>
      </c>
      <c r="F428" s="67">
        <v>28</v>
      </c>
      <c r="G428" s="67" t="s">
        <v>2895</v>
      </c>
      <c r="H428" s="67" t="s">
        <v>2896</v>
      </c>
      <c r="I428" s="74"/>
      <c r="J428" s="74">
        <v>0.12672</v>
      </c>
      <c r="K428" s="74"/>
      <c r="L428" s="74">
        <v>50.28</v>
      </c>
      <c r="M428" s="74">
        <v>0.063</v>
      </c>
      <c r="N428" s="74"/>
      <c r="O428" s="76">
        <f t="shared" si="6"/>
        <v>1.764</v>
      </c>
      <c r="P428" s="74" t="s">
        <v>1472</v>
      </c>
    </row>
    <row r="429" spans="1:16" ht="39.75" customHeight="1">
      <c r="A429" s="74">
        <v>425</v>
      </c>
      <c r="B429" s="94" t="s">
        <v>2897</v>
      </c>
      <c r="C429" s="64" t="s">
        <v>2898</v>
      </c>
      <c r="D429" s="66" t="s">
        <v>2217</v>
      </c>
      <c r="E429" s="66" t="s">
        <v>1257</v>
      </c>
      <c r="F429" s="67">
        <v>289</v>
      </c>
      <c r="G429" s="67" t="s">
        <v>2899</v>
      </c>
      <c r="H429" s="67" t="s">
        <v>2900</v>
      </c>
      <c r="I429" s="74"/>
      <c r="J429" s="74">
        <v>0.14418</v>
      </c>
      <c r="K429" s="74"/>
      <c r="L429" s="296">
        <v>50.06</v>
      </c>
      <c r="M429" s="74">
        <v>0.072</v>
      </c>
      <c r="N429" s="74"/>
      <c r="O429" s="76">
        <f>(M429*F429)</f>
        <v>20.808</v>
      </c>
      <c r="P429" s="74" t="s">
        <v>2378</v>
      </c>
    </row>
    <row r="430" spans="1:16" ht="39.75" customHeight="1">
      <c r="A430" s="74">
        <v>426</v>
      </c>
      <c r="B430" s="94" t="s">
        <v>2897</v>
      </c>
      <c r="C430" s="64" t="s">
        <v>2898</v>
      </c>
      <c r="D430" s="66" t="s">
        <v>1628</v>
      </c>
      <c r="E430" s="66" t="s">
        <v>1257</v>
      </c>
      <c r="F430" s="67">
        <v>1898</v>
      </c>
      <c r="G430" s="67" t="s">
        <v>2901</v>
      </c>
      <c r="H430" s="67" t="s">
        <v>2902</v>
      </c>
      <c r="I430" s="74"/>
      <c r="J430" s="74">
        <v>0.17091</v>
      </c>
      <c r="K430" s="74"/>
      <c r="L430" s="296">
        <v>50.27</v>
      </c>
      <c r="M430" s="74">
        <v>0.085</v>
      </c>
      <c r="N430" s="74"/>
      <c r="O430" s="76">
        <f>(M430*F430)</f>
        <v>161.33</v>
      </c>
      <c r="P430" s="74" t="s">
        <v>2378</v>
      </c>
    </row>
    <row r="431" spans="1:16" ht="39.75" customHeight="1">
      <c r="A431" s="74">
        <v>427</v>
      </c>
      <c r="B431" s="94" t="s">
        <v>2897</v>
      </c>
      <c r="C431" s="64" t="s">
        <v>2903</v>
      </c>
      <c r="D431" s="66" t="s">
        <v>1628</v>
      </c>
      <c r="E431" s="66" t="s">
        <v>1271</v>
      </c>
      <c r="F431" s="67">
        <v>34</v>
      </c>
      <c r="G431" s="67" t="s">
        <v>2904</v>
      </c>
      <c r="H431" s="67" t="s">
        <v>2905</v>
      </c>
      <c r="I431" s="74"/>
      <c r="J431" s="74">
        <v>0.41818</v>
      </c>
      <c r="K431" s="74"/>
      <c r="L431" s="296">
        <v>50.02</v>
      </c>
      <c r="M431" s="74">
        <v>0.209</v>
      </c>
      <c r="N431" s="74"/>
      <c r="O431" s="76">
        <f>(M431*F431)</f>
        <v>7.106</v>
      </c>
      <c r="P431" s="74" t="s">
        <v>2378</v>
      </c>
    </row>
    <row r="432" spans="1:16" ht="39.75" customHeight="1">
      <c r="A432" s="74">
        <v>428</v>
      </c>
      <c r="B432" s="94" t="s">
        <v>2906</v>
      </c>
      <c r="C432" s="64" t="s">
        <v>2907</v>
      </c>
      <c r="D432" s="66" t="s">
        <v>2217</v>
      </c>
      <c r="E432" s="66" t="s">
        <v>1257</v>
      </c>
      <c r="F432" s="67">
        <v>1148</v>
      </c>
      <c r="G432" s="67" t="s">
        <v>2908</v>
      </c>
      <c r="H432" s="67" t="s">
        <v>2909</v>
      </c>
      <c r="I432" s="74"/>
      <c r="J432" s="74">
        <v>0.42</v>
      </c>
      <c r="K432" s="74"/>
      <c r="L432" s="298">
        <v>78.57</v>
      </c>
      <c r="M432" s="74">
        <v>0.09</v>
      </c>
      <c r="N432" s="74"/>
      <c r="O432" s="76">
        <f t="shared" si="6"/>
        <v>103.32</v>
      </c>
      <c r="P432" s="74" t="s">
        <v>1335</v>
      </c>
    </row>
    <row r="433" spans="1:16" ht="39.75" customHeight="1">
      <c r="A433" s="74">
        <v>429</v>
      </c>
      <c r="B433" s="94" t="s">
        <v>2906</v>
      </c>
      <c r="C433" s="64" t="s">
        <v>2910</v>
      </c>
      <c r="D433" s="66" t="s">
        <v>2911</v>
      </c>
      <c r="E433" s="66" t="s">
        <v>1257</v>
      </c>
      <c r="F433" s="67">
        <v>227</v>
      </c>
      <c r="G433" s="67" t="s">
        <v>2908</v>
      </c>
      <c r="H433" s="67" t="s">
        <v>2912</v>
      </c>
      <c r="I433" s="74"/>
      <c r="J433" s="74">
        <v>0.82052</v>
      </c>
      <c r="K433" s="74"/>
      <c r="L433" s="298">
        <v>87.81</v>
      </c>
      <c r="M433" s="74">
        <v>0.1</v>
      </c>
      <c r="N433" s="74"/>
      <c r="O433" s="76">
        <f t="shared" si="6"/>
        <v>22.700000000000003</v>
      </c>
      <c r="P433" s="74" t="s">
        <v>1335</v>
      </c>
    </row>
    <row r="434" spans="1:16" ht="39.75" customHeight="1">
      <c r="A434" s="74">
        <v>430</v>
      </c>
      <c r="B434" s="94" t="s">
        <v>2906</v>
      </c>
      <c r="C434" s="64" t="s">
        <v>2910</v>
      </c>
      <c r="D434" s="66" t="s">
        <v>1634</v>
      </c>
      <c r="E434" s="66" t="s">
        <v>1438</v>
      </c>
      <c r="F434" s="67">
        <v>400</v>
      </c>
      <c r="G434" s="67" t="s">
        <v>2913</v>
      </c>
      <c r="H434" s="67" t="s">
        <v>2914</v>
      </c>
      <c r="I434" s="74"/>
      <c r="J434" s="74">
        <v>14.64364</v>
      </c>
      <c r="K434" s="74"/>
      <c r="L434" s="74">
        <v>94.742</v>
      </c>
      <c r="M434" s="74">
        <v>0.77</v>
      </c>
      <c r="N434" s="74"/>
      <c r="O434" s="76">
        <f t="shared" si="6"/>
        <v>308</v>
      </c>
      <c r="P434" s="74" t="s">
        <v>2915</v>
      </c>
    </row>
    <row r="435" spans="1:16" ht="39.75" customHeight="1">
      <c r="A435" s="74">
        <v>431</v>
      </c>
      <c r="B435" s="94" t="s">
        <v>2906</v>
      </c>
      <c r="C435" s="64" t="s">
        <v>2910</v>
      </c>
      <c r="D435" s="65">
        <v>0.08</v>
      </c>
      <c r="E435" s="66" t="s">
        <v>1422</v>
      </c>
      <c r="F435" s="67">
        <v>41</v>
      </c>
      <c r="G435" s="67" t="s">
        <v>2916</v>
      </c>
      <c r="H435" s="67" t="s">
        <v>2917</v>
      </c>
      <c r="I435" s="74"/>
      <c r="J435" s="74">
        <v>13.94</v>
      </c>
      <c r="K435" s="74"/>
      <c r="L435" s="74">
        <v>84.22</v>
      </c>
      <c r="M435" s="74">
        <v>2.2</v>
      </c>
      <c r="N435" s="74"/>
      <c r="O435" s="76">
        <f t="shared" si="6"/>
        <v>90.2</v>
      </c>
      <c r="P435" s="74" t="s">
        <v>1576</v>
      </c>
    </row>
    <row r="436" spans="1:16" ht="39.75" customHeight="1">
      <c r="A436" s="74">
        <v>432</v>
      </c>
      <c r="B436" s="94" t="s">
        <v>2918</v>
      </c>
      <c r="C436" s="68" t="s">
        <v>2919</v>
      </c>
      <c r="D436" s="29" t="s">
        <v>1613</v>
      </c>
      <c r="E436" s="69" t="s">
        <v>2920</v>
      </c>
      <c r="F436" s="67">
        <v>14280</v>
      </c>
      <c r="G436" s="67" t="s">
        <v>2921</v>
      </c>
      <c r="H436" s="67" t="s">
        <v>2922</v>
      </c>
      <c r="I436" s="74"/>
      <c r="J436" s="74"/>
      <c r="K436" s="74">
        <v>3.79286</v>
      </c>
      <c r="L436" s="74">
        <v>29.02</v>
      </c>
      <c r="M436" s="74">
        <v>2.69</v>
      </c>
      <c r="N436" s="74"/>
      <c r="O436" s="76">
        <f t="shared" si="6"/>
        <v>38413.2</v>
      </c>
      <c r="P436" s="74" t="s">
        <v>2923</v>
      </c>
    </row>
    <row r="437" spans="1:16" ht="39.75" customHeight="1">
      <c r="A437" s="74">
        <v>433</v>
      </c>
      <c r="B437" s="94" t="s">
        <v>2918</v>
      </c>
      <c r="C437" s="68" t="s">
        <v>2919</v>
      </c>
      <c r="D437" s="29" t="s">
        <v>1613</v>
      </c>
      <c r="E437" s="69" t="s">
        <v>2924</v>
      </c>
      <c r="F437" s="67">
        <v>52444</v>
      </c>
      <c r="G437" s="67" t="s">
        <v>2925</v>
      </c>
      <c r="H437" s="67" t="s">
        <v>2926</v>
      </c>
      <c r="I437" s="74"/>
      <c r="J437" s="74"/>
      <c r="K437" s="74">
        <v>3.7922</v>
      </c>
      <c r="L437" s="74">
        <v>28.801</v>
      </c>
      <c r="M437" s="74">
        <v>2.7</v>
      </c>
      <c r="N437" s="74"/>
      <c r="O437" s="76">
        <f t="shared" si="6"/>
        <v>141598.80000000002</v>
      </c>
      <c r="P437" s="74" t="s">
        <v>1333</v>
      </c>
    </row>
    <row r="438" spans="1:16" ht="39.75" customHeight="1">
      <c r="A438" s="74">
        <v>434</v>
      </c>
      <c r="B438" s="94" t="s">
        <v>2927</v>
      </c>
      <c r="C438" s="68" t="s">
        <v>2928</v>
      </c>
      <c r="D438" s="29" t="s">
        <v>1628</v>
      </c>
      <c r="E438" s="69" t="s">
        <v>1486</v>
      </c>
      <c r="F438" s="67">
        <v>62</v>
      </c>
      <c r="G438" s="67" t="s">
        <v>2929</v>
      </c>
      <c r="H438" s="67" t="s">
        <v>2930</v>
      </c>
      <c r="I438" s="74"/>
      <c r="J438" s="74">
        <v>52.42203</v>
      </c>
      <c r="K438" s="74"/>
      <c r="L438" s="74">
        <v>67.57</v>
      </c>
      <c r="M438" s="74">
        <v>17</v>
      </c>
      <c r="N438" s="74"/>
      <c r="O438" s="76">
        <f t="shared" si="6"/>
        <v>1054</v>
      </c>
      <c r="P438" s="74" t="s">
        <v>1333</v>
      </c>
    </row>
    <row r="439" spans="1:16" ht="39.75" customHeight="1">
      <c r="A439" s="74">
        <v>435</v>
      </c>
      <c r="B439" s="94" t="s">
        <v>2931</v>
      </c>
      <c r="C439" s="68" t="s">
        <v>2932</v>
      </c>
      <c r="D439" s="69" t="s">
        <v>2933</v>
      </c>
      <c r="E439" s="69" t="s">
        <v>1438</v>
      </c>
      <c r="F439" s="67">
        <v>20</v>
      </c>
      <c r="G439" s="67" t="s">
        <v>2934</v>
      </c>
      <c r="H439" s="67" t="s">
        <v>2540</v>
      </c>
      <c r="I439" s="74"/>
      <c r="J439" s="74">
        <v>699.1454</v>
      </c>
      <c r="K439" s="74">
        <v>465.98</v>
      </c>
      <c r="L439" s="74">
        <v>0</v>
      </c>
      <c r="M439" s="299">
        <v>465.98</v>
      </c>
      <c r="N439" s="74"/>
      <c r="O439" s="76">
        <f t="shared" si="6"/>
        <v>9319.6</v>
      </c>
      <c r="P439" s="74" t="s">
        <v>2128</v>
      </c>
    </row>
    <row r="440" spans="1:16" ht="39.75" customHeight="1">
      <c r="A440" s="74">
        <v>436</v>
      </c>
      <c r="B440" s="94" t="s">
        <v>1259</v>
      </c>
      <c r="C440" s="101" t="s">
        <v>1260</v>
      </c>
      <c r="D440" s="16" t="s">
        <v>1580</v>
      </c>
      <c r="E440" s="66" t="s">
        <v>1257</v>
      </c>
      <c r="F440" s="67">
        <v>28</v>
      </c>
      <c r="G440" s="67" t="s">
        <v>2935</v>
      </c>
      <c r="H440" s="67" t="s">
        <v>2936</v>
      </c>
      <c r="I440" s="74"/>
      <c r="J440" s="74"/>
      <c r="K440" s="74">
        <v>19.95728</v>
      </c>
      <c r="L440" s="74">
        <v>44.882</v>
      </c>
      <c r="M440" s="74">
        <v>11</v>
      </c>
      <c r="N440" s="74"/>
      <c r="O440" s="76">
        <f t="shared" si="6"/>
        <v>308</v>
      </c>
      <c r="P440" s="74" t="s">
        <v>1333</v>
      </c>
    </row>
    <row r="441" spans="1:16" ht="39.75" customHeight="1">
      <c r="A441" s="74">
        <v>437</v>
      </c>
      <c r="B441" s="94" t="s">
        <v>2937</v>
      </c>
      <c r="C441" s="68" t="s">
        <v>2938</v>
      </c>
      <c r="D441" s="69" t="s">
        <v>1776</v>
      </c>
      <c r="E441" s="66" t="s">
        <v>1257</v>
      </c>
      <c r="F441" s="67">
        <v>16322</v>
      </c>
      <c r="G441" s="67" t="s">
        <v>2939</v>
      </c>
      <c r="H441" s="67" t="s">
        <v>2940</v>
      </c>
      <c r="I441" s="74"/>
      <c r="J441" s="74">
        <v>3.00747</v>
      </c>
      <c r="K441" s="74">
        <v>2.00448</v>
      </c>
      <c r="L441" s="74">
        <v>33.36592</v>
      </c>
      <c r="M441" s="74">
        <v>2.004</v>
      </c>
      <c r="N441" s="74"/>
      <c r="O441" s="76">
        <f t="shared" si="6"/>
        <v>32709.288</v>
      </c>
      <c r="P441" s="74" t="s">
        <v>1331</v>
      </c>
    </row>
    <row r="442" spans="1:16" ht="39.75" customHeight="1">
      <c r="A442" s="74">
        <v>438</v>
      </c>
      <c r="B442" s="94" t="s">
        <v>2941</v>
      </c>
      <c r="C442" s="68" t="s">
        <v>2942</v>
      </c>
      <c r="D442" s="69" t="s">
        <v>1513</v>
      </c>
      <c r="E442" s="66" t="s">
        <v>1818</v>
      </c>
      <c r="F442" s="67">
        <v>408</v>
      </c>
      <c r="G442" s="67" t="s">
        <v>2943</v>
      </c>
      <c r="H442" s="67" t="s">
        <v>2944</v>
      </c>
      <c r="I442" s="74"/>
      <c r="J442" s="74"/>
      <c r="K442" s="74">
        <v>14.25</v>
      </c>
      <c r="L442" s="74">
        <v>7</v>
      </c>
      <c r="M442" s="74">
        <v>13.253</v>
      </c>
      <c r="N442" s="74"/>
      <c r="O442" s="76">
        <f t="shared" si="6"/>
        <v>5407.224</v>
      </c>
      <c r="P442" s="74" t="s">
        <v>2825</v>
      </c>
    </row>
    <row r="443" spans="1:16" ht="39.75" customHeight="1">
      <c r="A443" s="74">
        <v>439</v>
      </c>
      <c r="B443" s="94" t="s">
        <v>2945</v>
      </c>
      <c r="C443" s="68" t="s">
        <v>2946</v>
      </c>
      <c r="D443" s="66" t="s">
        <v>2947</v>
      </c>
      <c r="E443" s="66" t="s">
        <v>2948</v>
      </c>
      <c r="F443" s="67">
        <v>1058</v>
      </c>
      <c r="G443" s="67" t="s">
        <v>2949</v>
      </c>
      <c r="H443" s="67" t="s">
        <v>2950</v>
      </c>
      <c r="I443" s="74"/>
      <c r="J443" s="74">
        <v>42</v>
      </c>
      <c r="K443" s="74"/>
      <c r="L443" s="296">
        <v>3.57</v>
      </c>
      <c r="M443" s="74">
        <v>40.5</v>
      </c>
      <c r="N443" s="74"/>
      <c r="O443" s="303">
        <f>(M443*F443)</f>
        <v>42849</v>
      </c>
      <c r="P443" s="74" t="s">
        <v>2951</v>
      </c>
    </row>
    <row r="444" spans="1:16" ht="39.75" customHeight="1">
      <c r="A444" s="74">
        <v>439</v>
      </c>
      <c r="B444" s="94" t="s">
        <v>2945</v>
      </c>
      <c r="C444" s="68" t="s">
        <v>2946</v>
      </c>
      <c r="D444" s="66" t="s">
        <v>2947</v>
      </c>
      <c r="E444" s="66" t="s">
        <v>2948</v>
      </c>
      <c r="F444" s="67"/>
      <c r="G444" s="67" t="s">
        <v>2952</v>
      </c>
      <c r="H444" s="67" t="s">
        <v>2953</v>
      </c>
      <c r="I444" s="74"/>
      <c r="J444" s="74">
        <v>105</v>
      </c>
      <c r="K444" s="74"/>
      <c r="L444" s="296">
        <v>3.57</v>
      </c>
      <c r="M444" s="74">
        <v>101.25</v>
      </c>
      <c r="N444" s="74"/>
      <c r="O444" s="303"/>
      <c r="P444" s="74" t="s">
        <v>2951</v>
      </c>
    </row>
    <row r="445" spans="1:16" ht="39.75" customHeight="1">
      <c r="A445" s="74">
        <v>439</v>
      </c>
      <c r="B445" s="94" t="s">
        <v>2945</v>
      </c>
      <c r="C445" s="68" t="s">
        <v>2946</v>
      </c>
      <c r="D445" s="66" t="s">
        <v>2947</v>
      </c>
      <c r="E445" s="66" t="s">
        <v>2948</v>
      </c>
      <c r="F445" s="67"/>
      <c r="G445" s="67" t="s">
        <v>2954</v>
      </c>
      <c r="H445" s="67" t="s">
        <v>2955</v>
      </c>
      <c r="I445" s="74"/>
      <c r="J445" s="74">
        <v>210</v>
      </c>
      <c r="K445" s="74"/>
      <c r="L445" s="296">
        <v>3.57</v>
      </c>
      <c r="M445" s="74">
        <v>202.5</v>
      </c>
      <c r="N445" s="74"/>
      <c r="O445" s="303"/>
      <c r="P445" s="74" t="s">
        <v>2951</v>
      </c>
    </row>
    <row r="446" spans="1:16" ht="39.75" customHeight="1">
      <c r="A446" s="74">
        <v>439</v>
      </c>
      <c r="B446" s="94" t="s">
        <v>2945</v>
      </c>
      <c r="C446" s="68" t="s">
        <v>2946</v>
      </c>
      <c r="D446" s="66" t="s">
        <v>2947</v>
      </c>
      <c r="E446" s="66" t="s">
        <v>2948</v>
      </c>
      <c r="F446" s="67"/>
      <c r="G446" s="67" t="s">
        <v>2956</v>
      </c>
      <c r="H446" s="67" t="s">
        <v>2957</v>
      </c>
      <c r="I446" s="74"/>
      <c r="J446" s="74">
        <v>420</v>
      </c>
      <c r="K446" s="74"/>
      <c r="L446" s="296">
        <v>3.57</v>
      </c>
      <c r="M446" s="74">
        <v>405</v>
      </c>
      <c r="N446" s="74"/>
      <c r="O446" s="303"/>
      <c r="P446" s="74" t="s">
        <v>2951</v>
      </c>
    </row>
    <row r="447" spans="1:16" ht="39.75" customHeight="1">
      <c r="A447" s="74">
        <v>440</v>
      </c>
      <c r="B447" s="94" t="s">
        <v>2945</v>
      </c>
      <c r="C447" s="68" t="s">
        <v>2958</v>
      </c>
      <c r="D447" s="66" t="s">
        <v>2959</v>
      </c>
      <c r="E447" s="66" t="s">
        <v>2948</v>
      </c>
      <c r="F447" s="67">
        <v>19</v>
      </c>
      <c r="G447" s="67"/>
      <c r="H447" s="67"/>
      <c r="I447" s="74"/>
      <c r="J447" s="74"/>
      <c r="K447" s="74"/>
      <c r="L447" s="74"/>
      <c r="M447" s="74"/>
      <c r="N447" s="74"/>
      <c r="O447" s="76">
        <f>SUM(F447*M447)</f>
        <v>0</v>
      </c>
      <c r="P447" s="74" t="s">
        <v>1336</v>
      </c>
    </row>
    <row r="448" spans="1:16" ht="39.75" customHeight="1">
      <c r="A448" s="74">
        <v>441</v>
      </c>
      <c r="B448" s="94" t="s">
        <v>2945</v>
      </c>
      <c r="C448" s="68" t="s">
        <v>2960</v>
      </c>
      <c r="D448" s="69" t="s">
        <v>2961</v>
      </c>
      <c r="E448" s="69" t="s">
        <v>2629</v>
      </c>
      <c r="F448" s="67">
        <v>26</v>
      </c>
      <c r="G448" s="67" t="s">
        <v>2962</v>
      </c>
      <c r="H448" s="67" t="s">
        <v>2963</v>
      </c>
      <c r="I448" s="74"/>
      <c r="J448" s="74">
        <v>30.5</v>
      </c>
      <c r="K448" s="74"/>
      <c r="L448" s="296">
        <v>1.64</v>
      </c>
      <c r="M448" s="74">
        <v>30</v>
      </c>
      <c r="N448" s="74"/>
      <c r="O448" s="303">
        <f>(M448*F448)</f>
        <v>780</v>
      </c>
      <c r="P448" s="74" t="s">
        <v>2951</v>
      </c>
    </row>
    <row r="449" spans="1:16" ht="39.75" customHeight="1">
      <c r="A449" s="74">
        <v>442</v>
      </c>
      <c r="B449" s="94" t="s">
        <v>2964</v>
      </c>
      <c r="C449" s="72" t="s">
        <v>2965</v>
      </c>
      <c r="D449" s="66" t="s">
        <v>898</v>
      </c>
      <c r="E449" s="66" t="s">
        <v>1493</v>
      </c>
      <c r="F449" s="67">
        <v>298</v>
      </c>
      <c r="G449" s="67" t="s">
        <v>2966</v>
      </c>
      <c r="H449" s="67" t="s">
        <v>1898</v>
      </c>
      <c r="I449" s="74"/>
      <c r="J449" s="74">
        <v>52.68</v>
      </c>
      <c r="K449" s="74"/>
      <c r="L449" s="296">
        <v>47.798</v>
      </c>
      <c r="M449" s="74">
        <v>27.5</v>
      </c>
      <c r="N449" s="74"/>
      <c r="O449" s="303">
        <f>(M449*F449)</f>
        <v>8195</v>
      </c>
      <c r="P449" s="74" t="s">
        <v>1932</v>
      </c>
    </row>
    <row r="450" spans="1:16" ht="39.75" customHeight="1">
      <c r="A450" s="74">
        <v>443</v>
      </c>
      <c r="B450" s="94" t="s">
        <v>2967</v>
      </c>
      <c r="C450" s="72" t="s">
        <v>2968</v>
      </c>
      <c r="D450" s="66" t="s">
        <v>1836</v>
      </c>
      <c r="E450" s="66" t="s">
        <v>2969</v>
      </c>
      <c r="F450" s="67">
        <v>320</v>
      </c>
      <c r="G450" s="67" t="s">
        <v>2970</v>
      </c>
      <c r="H450" s="67" t="s">
        <v>2971</v>
      </c>
      <c r="I450" s="74"/>
      <c r="J450" s="74">
        <v>19.44</v>
      </c>
      <c r="K450" s="74"/>
      <c r="L450" s="296">
        <v>32.613</v>
      </c>
      <c r="M450" s="74">
        <v>13.1</v>
      </c>
      <c r="N450" s="74"/>
      <c r="O450" s="303">
        <f>(M450*F450)</f>
        <v>4192</v>
      </c>
      <c r="P450" s="74" t="s">
        <v>1932</v>
      </c>
    </row>
    <row r="451" spans="1:16" ht="39.75" customHeight="1">
      <c r="A451" s="74">
        <v>444</v>
      </c>
      <c r="B451" s="94" t="s">
        <v>2967</v>
      </c>
      <c r="C451" s="72" t="s">
        <v>2968</v>
      </c>
      <c r="D451" s="66" t="s">
        <v>2972</v>
      </c>
      <c r="E451" s="66" t="s">
        <v>2969</v>
      </c>
      <c r="F451" s="67">
        <v>28</v>
      </c>
      <c r="G451" s="67" t="s">
        <v>2973</v>
      </c>
      <c r="H451" s="67" t="s">
        <v>2971</v>
      </c>
      <c r="I451" s="74"/>
      <c r="J451" s="74">
        <v>10.33</v>
      </c>
      <c r="K451" s="74"/>
      <c r="L451" s="296">
        <v>36.292</v>
      </c>
      <c r="M451" s="74">
        <v>6.55</v>
      </c>
      <c r="N451" s="74"/>
      <c r="O451" s="303">
        <f>(M451*F451)</f>
        <v>183.4</v>
      </c>
      <c r="P451" s="74" t="s">
        <v>1932</v>
      </c>
    </row>
    <row r="452" spans="1:16" ht="39.75" customHeight="1">
      <c r="A452" s="74">
        <v>445</v>
      </c>
      <c r="B452" s="94" t="s">
        <v>2974</v>
      </c>
      <c r="C452" s="72" t="s">
        <v>2975</v>
      </c>
      <c r="D452" s="66" t="s">
        <v>2976</v>
      </c>
      <c r="E452" s="66" t="s">
        <v>2670</v>
      </c>
      <c r="F452" s="67">
        <v>36</v>
      </c>
      <c r="G452" s="67" t="s">
        <v>2977</v>
      </c>
      <c r="H452" s="67" t="s">
        <v>2978</v>
      </c>
      <c r="I452" s="74"/>
      <c r="J452" s="74">
        <v>348.33</v>
      </c>
      <c r="K452" s="74"/>
      <c r="L452" s="296">
        <v>48.325</v>
      </c>
      <c r="M452" s="74">
        <v>180</v>
      </c>
      <c r="N452" s="74"/>
      <c r="O452" s="303">
        <f>(M452*F452)</f>
        <v>6480</v>
      </c>
      <c r="P452" s="74" t="s">
        <v>1932</v>
      </c>
    </row>
    <row r="453" spans="1:16" ht="39.75" customHeight="1">
      <c r="A453" s="74">
        <v>446</v>
      </c>
      <c r="B453" s="94" t="s">
        <v>2979</v>
      </c>
      <c r="C453" s="68" t="s">
        <v>2980</v>
      </c>
      <c r="D453" s="69" t="s">
        <v>1437</v>
      </c>
      <c r="E453" s="88" t="s">
        <v>1486</v>
      </c>
      <c r="F453" s="67">
        <v>94</v>
      </c>
      <c r="G453" s="67" t="s">
        <v>2981</v>
      </c>
      <c r="H453" s="67" t="s">
        <v>2982</v>
      </c>
      <c r="I453" s="74"/>
      <c r="J453" s="74"/>
      <c r="K453" s="74">
        <v>544.86</v>
      </c>
      <c r="L453" s="74">
        <v>10</v>
      </c>
      <c r="M453" s="74">
        <v>490.37</v>
      </c>
      <c r="N453" s="74"/>
      <c r="O453" s="76">
        <f t="shared" si="6"/>
        <v>46094.78</v>
      </c>
      <c r="P453" s="74" t="s">
        <v>1555</v>
      </c>
    </row>
    <row r="454" spans="1:16" ht="39.75" customHeight="1">
      <c r="A454" s="74">
        <v>447</v>
      </c>
      <c r="B454" s="94" t="s">
        <v>2979</v>
      </c>
      <c r="C454" s="68" t="s">
        <v>2980</v>
      </c>
      <c r="D454" s="69" t="s">
        <v>1776</v>
      </c>
      <c r="E454" s="88" t="s">
        <v>1486</v>
      </c>
      <c r="F454" s="67">
        <v>65</v>
      </c>
      <c r="G454" s="67" t="s">
        <v>2981</v>
      </c>
      <c r="H454" s="67" t="s">
        <v>2983</v>
      </c>
      <c r="I454" s="74"/>
      <c r="J454" s="74"/>
      <c r="K454" s="74">
        <v>904.73</v>
      </c>
      <c r="L454" s="74">
        <v>10</v>
      </c>
      <c r="M454" s="74">
        <v>814.35</v>
      </c>
      <c r="N454" s="74"/>
      <c r="O454" s="76">
        <f t="shared" si="6"/>
        <v>52932.75</v>
      </c>
      <c r="P454" s="74" t="s">
        <v>1555</v>
      </c>
    </row>
    <row r="455" spans="1:16" ht="39.75" customHeight="1">
      <c r="A455" s="74">
        <v>448</v>
      </c>
      <c r="B455" s="94" t="s">
        <v>2984</v>
      </c>
      <c r="C455" s="64" t="s">
        <v>2985</v>
      </c>
      <c r="D455" s="66" t="s">
        <v>1628</v>
      </c>
      <c r="E455" s="66" t="s">
        <v>1438</v>
      </c>
      <c r="F455" s="67">
        <v>106</v>
      </c>
      <c r="G455" s="67" t="s">
        <v>2986</v>
      </c>
      <c r="H455" s="67" t="s">
        <v>2987</v>
      </c>
      <c r="I455" s="74"/>
      <c r="J455" s="74">
        <v>4.54</v>
      </c>
      <c r="K455" s="74"/>
      <c r="L455" s="296">
        <v>50</v>
      </c>
      <c r="M455" s="74">
        <v>2.27</v>
      </c>
      <c r="N455" s="74"/>
      <c r="O455" s="303">
        <f>(M455*F455)</f>
        <v>240.62</v>
      </c>
      <c r="P455" s="74" t="s">
        <v>1751</v>
      </c>
    </row>
    <row r="456" spans="1:16" ht="39.75" customHeight="1">
      <c r="A456" s="74">
        <v>449</v>
      </c>
      <c r="B456" s="94" t="s">
        <v>2988</v>
      </c>
      <c r="C456" s="64" t="s">
        <v>2989</v>
      </c>
      <c r="D456" s="66" t="s">
        <v>1699</v>
      </c>
      <c r="E456" s="66" t="s">
        <v>1257</v>
      </c>
      <c r="F456" s="67">
        <v>28</v>
      </c>
      <c r="G456" s="67" t="s">
        <v>2990</v>
      </c>
      <c r="H456" s="67" t="s">
        <v>2991</v>
      </c>
      <c r="I456" s="74"/>
      <c r="J456" s="74"/>
      <c r="K456" s="74">
        <v>4.026</v>
      </c>
      <c r="L456" s="74">
        <v>7</v>
      </c>
      <c r="M456" s="74">
        <v>3.744</v>
      </c>
      <c r="N456" s="74"/>
      <c r="O456" s="76">
        <f t="shared" si="6"/>
        <v>104.83200000000001</v>
      </c>
      <c r="P456" s="74" t="s">
        <v>2923</v>
      </c>
    </row>
    <row r="457" spans="1:16" ht="39.75" customHeight="1">
      <c r="A457" s="74">
        <v>450</v>
      </c>
      <c r="B457" s="94" t="s">
        <v>2988</v>
      </c>
      <c r="C457" s="64" t="s">
        <v>2989</v>
      </c>
      <c r="D457" s="66" t="s">
        <v>1447</v>
      </c>
      <c r="E457" s="66" t="s">
        <v>1257</v>
      </c>
      <c r="F457" s="67">
        <v>503</v>
      </c>
      <c r="G457" s="67" t="s">
        <v>2992</v>
      </c>
      <c r="H457" s="67" t="s">
        <v>2991</v>
      </c>
      <c r="I457" s="74"/>
      <c r="J457" s="74"/>
      <c r="K457" s="74">
        <v>16.106</v>
      </c>
      <c r="L457" s="74">
        <v>7</v>
      </c>
      <c r="M457" s="74">
        <v>14.978</v>
      </c>
      <c r="N457" s="74"/>
      <c r="O457" s="76">
        <f aca="true" t="shared" si="7" ref="O457:O520">SUM(F457*M457)</f>
        <v>7533.934</v>
      </c>
      <c r="P457" s="74" t="s">
        <v>2923</v>
      </c>
    </row>
    <row r="458" spans="1:16" ht="39.75" customHeight="1">
      <c r="A458" s="74">
        <v>451</v>
      </c>
      <c r="B458" s="94" t="s">
        <v>2988</v>
      </c>
      <c r="C458" s="64" t="s">
        <v>2989</v>
      </c>
      <c r="D458" s="66" t="s">
        <v>1776</v>
      </c>
      <c r="E458" s="66" t="s">
        <v>1257</v>
      </c>
      <c r="F458" s="67">
        <v>1415</v>
      </c>
      <c r="G458" s="67" t="s">
        <v>2993</v>
      </c>
      <c r="H458" s="67" t="s">
        <v>2991</v>
      </c>
      <c r="I458" s="74"/>
      <c r="J458" s="74"/>
      <c r="K458" s="74">
        <v>80.536</v>
      </c>
      <c r="L458" s="74">
        <v>7</v>
      </c>
      <c r="M458" s="74">
        <v>74.898</v>
      </c>
      <c r="N458" s="74"/>
      <c r="O458" s="76">
        <f t="shared" si="7"/>
        <v>105980.67</v>
      </c>
      <c r="P458" s="74" t="s">
        <v>2923</v>
      </c>
    </row>
    <row r="459" spans="1:16" ht="39.75" customHeight="1">
      <c r="A459" s="74">
        <v>452</v>
      </c>
      <c r="B459" s="94" t="s">
        <v>2988</v>
      </c>
      <c r="C459" s="64" t="s">
        <v>2989</v>
      </c>
      <c r="D459" s="66" t="s">
        <v>1634</v>
      </c>
      <c r="E459" s="66" t="s">
        <v>1257</v>
      </c>
      <c r="F459" s="67">
        <v>361</v>
      </c>
      <c r="G459" s="67" t="s">
        <v>2994</v>
      </c>
      <c r="H459" s="67" t="s">
        <v>2991</v>
      </c>
      <c r="I459" s="74"/>
      <c r="J459" s="74"/>
      <c r="K459" s="74">
        <v>201.338</v>
      </c>
      <c r="L459" s="74">
        <v>7</v>
      </c>
      <c r="M459" s="74">
        <v>187.244</v>
      </c>
      <c r="N459" s="74"/>
      <c r="O459" s="76">
        <f t="shared" si="7"/>
        <v>67595.084</v>
      </c>
      <c r="P459" s="74" t="s">
        <v>2923</v>
      </c>
    </row>
    <row r="460" spans="1:16" ht="39.75" customHeight="1">
      <c r="A460" s="74">
        <v>453</v>
      </c>
      <c r="B460" s="94" t="s">
        <v>2995</v>
      </c>
      <c r="C460" s="64" t="s">
        <v>2996</v>
      </c>
      <c r="D460" s="66" t="s">
        <v>1258</v>
      </c>
      <c r="E460" s="66" t="s">
        <v>1271</v>
      </c>
      <c r="F460" s="67">
        <v>14</v>
      </c>
      <c r="G460" s="67" t="s">
        <v>2997</v>
      </c>
      <c r="H460" s="67" t="s">
        <v>2998</v>
      </c>
      <c r="I460" s="74"/>
      <c r="J460" s="74"/>
      <c r="K460" s="74">
        <v>1372.74</v>
      </c>
      <c r="L460" s="74">
        <v>16.95</v>
      </c>
      <c r="M460" s="74">
        <v>1140</v>
      </c>
      <c r="N460" s="74"/>
      <c r="O460" s="76">
        <f t="shared" si="7"/>
        <v>15960</v>
      </c>
      <c r="P460" s="74" t="s">
        <v>1662</v>
      </c>
    </row>
    <row r="461" spans="1:16" ht="39.75" customHeight="1">
      <c r="A461" s="74">
        <v>454</v>
      </c>
      <c r="B461" s="94" t="s">
        <v>2999</v>
      </c>
      <c r="C461" s="64" t="s">
        <v>3000</v>
      </c>
      <c r="D461" s="66" t="s">
        <v>1628</v>
      </c>
      <c r="E461" s="66" t="s">
        <v>2629</v>
      </c>
      <c r="F461" s="67">
        <v>714</v>
      </c>
      <c r="G461" s="67" t="s">
        <v>3001</v>
      </c>
      <c r="H461" s="67" t="s">
        <v>3002</v>
      </c>
      <c r="I461" s="74"/>
      <c r="J461" s="74">
        <v>3.10545</v>
      </c>
      <c r="K461" s="74"/>
      <c r="L461" s="74">
        <v>58.46</v>
      </c>
      <c r="M461" s="74">
        <v>1.29</v>
      </c>
      <c r="N461" s="74"/>
      <c r="O461" s="76">
        <f t="shared" si="7"/>
        <v>921.0600000000001</v>
      </c>
      <c r="P461" s="74" t="s">
        <v>1540</v>
      </c>
    </row>
    <row r="462" spans="1:16" ht="39.75" customHeight="1">
      <c r="A462" s="74">
        <v>455</v>
      </c>
      <c r="B462" s="94" t="s">
        <v>3003</v>
      </c>
      <c r="C462" s="64" t="s">
        <v>3004</v>
      </c>
      <c r="D462" s="66" t="s">
        <v>1613</v>
      </c>
      <c r="E462" s="66" t="s">
        <v>1438</v>
      </c>
      <c r="F462" s="67">
        <v>34</v>
      </c>
      <c r="G462" s="67" t="s">
        <v>3005</v>
      </c>
      <c r="H462" s="67" t="s">
        <v>3006</v>
      </c>
      <c r="I462" s="74"/>
      <c r="J462" s="74">
        <v>48.32727</v>
      </c>
      <c r="K462" s="74"/>
      <c r="L462" s="74">
        <v>50.01</v>
      </c>
      <c r="M462" s="74">
        <v>24.16</v>
      </c>
      <c r="N462" s="74"/>
      <c r="O462" s="76">
        <f t="shared" si="7"/>
        <v>821.44</v>
      </c>
      <c r="P462" s="74" t="s">
        <v>1662</v>
      </c>
    </row>
    <row r="463" spans="1:16" ht="39.75" customHeight="1">
      <c r="A463" s="74">
        <v>456</v>
      </c>
      <c r="B463" s="94" t="s">
        <v>3003</v>
      </c>
      <c r="C463" s="64" t="s">
        <v>3004</v>
      </c>
      <c r="D463" s="66" t="s">
        <v>1638</v>
      </c>
      <c r="E463" s="66" t="s">
        <v>1438</v>
      </c>
      <c r="F463" s="67">
        <v>172</v>
      </c>
      <c r="G463" s="67" t="s">
        <v>3005</v>
      </c>
      <c r="H463" s="67" t="s">
        <v>3007</v>
      </c>
      <c r="I463" s="74"/>
      <c r="J463" s="74">
        <v>232.91818</v>
      </c>
      <c r="K463" s="74"/>
      <c r="L463" s="74">
        <v>50</v>
      </c>
      <c r="M463" s="74">
        <v>116.46</v>
      </c>
      <c r="N463" s="74"/>
      <c r="O463" s="76">
        <f t="shared" si="7"/>
        <v>20031.12</v>
      </c>
      <c r="P463" s="74" t="s">
        <v>1662</v>
      </c>
    </row>
    <row r="464" spans="1:16" ht="39.75" customHeight="1">
      <c r="A464" s="74">
        <v>457</v>
      </c>
      <c r="B464" s="94" t="s">
        <v>3008</v>
      </c>
      <c r="C464" s="64" t="s">
        <v>3009</v>
      </c>
      <c r="D464" s="66" t="s">
        <v>1428</v>
      </c>
      <c r="E464" s="66" t="s">
        <v>1257</v>
      </c>
      <c r="F464" s="67">
        <v>2669</v>
      </c>
      <c r="G464" s="67" t="s">
        <v>3010</v>
      </c>
      <c r="H464" s="67" t="s">
        <v>3011</v>
      </c>
      <c r="I464" s="74"/>
      <c r="J464" s="74"/>
      <c r="K464" s="74">
        <v>0.85383</v>
      </c>
      <c r="L464" s="74">
        <v>0</v>
      </c>
      <c r="M464" s="74">
        <v>0.854</v>
      </c>
      <c r="N464" s="74"/>
      <c r="O464" s="76">
        <f t="shared" si="7"/>
        <v>2279.326</v>
      </c>
      <c r="P464" s="74" t="s">
        <v>1333</v>
      </c>
    </row>
    <row r="465" spans="1:16" ht="39.75" customHeight="1">
      <c r="A465" s="74">
        <v>458</v>
      </c>
      <c r="B465" s="94" t="s">
        <v>3008</v>
      </c>
      <c r="C465" s="64" t="s">
        <v>3009</v>
      </c>
      <c r="D465" s="66" t="s">
        <v>1628</v>
      </c>
      <c r="E465" s="66" t="s">
        <v>1257</v>
      </c>
      <c r="F465" s="67">
        <v>27755</v>
      </c>
      <c r="G465" s="67" t="s">
        <v>3010</v>
      </c>
      <c r="H465" s="67" t="s">
        <v>3012</v>
      </c>
      <c r="I465" s="74"/>
      <c r="J465" s="74"/>
      <c r="K465" s="74">
        <v>2.83242</v>
      </c>
      <c r="L465" s="74">
        <v>0</v>
      </c>
      <c r="M465" s="74">
        <v>2.832</v>
      </c>
      <c r="N465" s="74"/>
      <c r="O465" s="76">
        <f t="shared" si="7"/>
        <v>78602.15999999999</v>
      </c>
      <c r="P465" s="74" t="s">
        <v>1333</v>
      </c>
    </row>
    <row r="466" spans="1:16" ht="39.75" customHeight="1">
      <c r="A466" s="74">
        <v>459</v>
      </c>
      <c r="B466" s="102" t="s">
        <v>3013</v>
      </c>
      <c r="C466" s="68" t="s">
        <v>3014</v>
      </c>
      <c r="D466" s="69" t="s">
        <v>1513</v>
      </c>
      <c r="E466" s="88" t="s">
        <v>1486</v>
      </c>
      <c r="F466" s="67">
        <v>17</v>
      </c>
      <c r="G466" s="67"/>
      <c r="H466" s="67"/>
      <c r="I466" s="74"/>
      <c r="J466" s="74"/>
      <c r="K466" s="74"/>
      <c r="L466" s="74"/>
      <c r="M466" s="74"/>
      <c r="N466" s="74"/>
      <c r="O466" s="76">
        <f t="shared" si="7"/>
        <v>0</v>
      </c>
      <c r="P466" s="74" t="s">
        <v>1336</v>
      </c>
    </row>
    <row r="467" spans="1:16" ht="39.75" customHeight="1">
      <c r="A467" s="74">
        <v>460</v>
      </c>
      <c r="B467" s="94" t="s">
        <v>3013</v>
      </c>
      <c r="C467" s="68" t="s">
        <v>3014</v>
      </c>
      <c r="D467" s="69" t="s">
        <v>1447</v>
      </c>
      <c r="E467" s="88" t="s">
        <v>1257</v>
      </c>
      <c r="F467" s="67">
        <v>85</v>
      </c>
      <c r="G467" s="67"/>
      <c r="H467" s="67"/>
      <c r="I467" s="74"/>
      <c r="J467" s="74"/>
      <c r="K467" s="74"/>
      <c r="L467" s="74"/>
      <c r="M467" s="74"/>
      <c r="N467" s="74"/>
      <c r="O467" s="76">
        <f t="shared" si="7"/>
        <v>0</v>
      </c>
      <c r="P467" s="74" t="s">
        <v>1336</v>
      </c>
    </row>
    <row r="468" spans="1:16" ht="39.75" customHeight="1">
      <c r="A468" s="74">
        <v>461</v>
      </c>
      <c r="B468" s="94" t="s">
        <v>3013</v>
      </c>
      <c r="C468" s="68" t="s">
        <v>3014</v>
      </c>
      <c r="D468" s="69" t="s">
        <v>1543</v>
      </c>
      <c r="E468" s="88" t="s">
        <v>1257</v>
      </c>
      <c r="F468" s="67">
        <v>439</v>
      </c>
      <c r="G468" s="67"/>
      <c r="H468" s="67"/>
      <c r="I468" s="74"/>
      <c r="J468" s="74"/>
      <c r="K468" s="74"/>
      <c r="L468" s="74"/>
      <c r="M468" s="74"/>
      <c r="N468" s="74"/>
      <c r="O468" s="76">
        <f t="shared" si="7"/>
        <v>0</v>
      </c>
      <c r="P468" s="74" t="s">
        <v>1336</v>
      </c>
    </row>
    <row r="469" spans="1:16" ht="39.75" customHeight="1">
      <c r="A469" s="74">
        <v>462</v>
      </c>
      <c r="B469" s="94" t="s">
        <v>3013</v>
      </c>
      <c r="C469" s="68" t="s">
        <v>3014</v>
      </c>
      <c r="D469" s="69" t="s">
        <v>1437</v>
      </c>
      <c r="E469" s="69" t="s">
        <v>1438</v>
      </c>
      <c r="F469" s="67">
        <v>26</v>
      </c>
      <c r="G469" s="67"/>
      <c r="H469" s="67"/>
      <c r="I469" s="74"/>
      <c r="J469" s="74"/>
      <c r="K469" s="74"/>
      <c r="L469" s="74"/>
      <c r="M469" s="74"/>
      <c r="N469" s="74"/>
      <c r="O469" s="76">
        <f t="shared" si="7"/>
        <v>0</v>
      </c>
      <c r="P469" s="74" t="s">
        <v>1336</v>
      </c>
    </row>
    <row r="470" spans="1:16" ht="39.75" customHeight="1">
      <c r="A470" s="74">
        <v>463</v>
      </c>
      <c r="B470" s="94" t="s">
        <v>3015</v>
      </c>
      <c r="C470" s="64" t="s">
        <v>3016</v>
      </c>
      <c r="D470" s="66" t="s">
        <v>1543</v>
      </c>
      <c r="E470" s="66" t="s">
        <v>3017</v>
      </c>
      <c r="F470" s="67">
        <v>43</v>
      </c>
      <c r="G470" s="67" t="s">
        <v>3018</v>
      </c>
      <c r="H470" s="67" t="s">
        <v>3019</v>
      </c>
      <c r="I470" s="74"/>
      <c r="J470" s="74">
        <v>114.05455</v>
      </c>
      <c r="K470" s="74"/>
      <c r="L470" s="74">
        <v>94.08</v>
      </c>
      <c r="M470" s="74">
        <v>6.75</v>
      </c>
      <c r="N470" s="74"/>
      <c r="O470" s="76">
        <f t="shared" si="7"/>
        <v>290.25</v>
      </c>
      <c r="P470" s="74" t="s">
        <v>1540</v>
      </c>
    </row>
    <row r="471" spans="1:16" ht="39.75" customHeight="1">
      <c r="A471" s="74">
        <v>464</v>
      </c>
      <c r="B471" s="94" t="s">
        <v>3020</v>
      </c>
      <c r="C471" s="70" t="s">
        <v>3021</v>
      </c>
      <c r="D471" s="69" t="s">
        <v>3022</v>
      </c>
      <c r="E471" s="69" t="s">
        <v>1889</v>
      </c>
      <c r="F471" s="67">
        <v>26</v>
      </c>
      <c r="G471" s="67" t="s">
        <v>3023</v>
      </c>
      <c r="H471" s="67" t="s">
        <v>1900</v>
      </c>
      <c r="I471" s="74"/>
      <c r="J471" s="74"/>
      <c r="K471" s="74">
        <v>332.18</v>
      </c>
      <c r="L471" s="74">
        <v>8</v>
      </c>
      <c r="M471" s="74">
        <v>305.61</v>
      </c>
      <c r="N471" s="74"/>
      <c r="O471" s="76">
        <f t="shared" si="7"/>
        <v>7945.860000000001</v>
      </c>
      <c r="P471" s="74" t="s">
        <v>2923</v>
      </c>
    </row>
    <row r="472" spans="1:16" ht="39.75" customHeight="1">
      <c r="A472" s="74">
        <v>465</v>
      </c>
      <c r="B472" s="94" t="s">
        <v>3020</v>
      </c>
      <c r="C472" s="70" t="s">
        <v>3021</v>
      </c>
      <c r="D472" s="69" t="s">
        <v>3024</v>
      </c>
      <c r="E472" s="69" t="s">
        <v>1889</v>
      </c>
      <c r="F472" s="67">
        <v>15</v>
      </c>
      <c r="G472" s="67" t="s">
        <v>3025</v>
      </c>
      <c r="H472" s="67" t="s">
        <v>3026</v>
      </c>
      <c r="I472" s="74"/>
      <c r="J472" s="74"/>
      <c r="K472" s="74">
        <v>830.44</v>
      </c>
      <c r="L472" s="74">
        <v>8</v>
      </c>
      <c r="M472" s="74">
        <v>764</v>
      </c>
      <c r="N472" s="74"/>
      <c r="O472" s="76">
        <f t="shared" si="7"/>
        <v>11460</v>
      </c>
      <c r="P472" s="74" t="s">
        <v>2923</v>
      </c>
    </row>
    <row r="473" spans="1:16" ht="39.75" customHeight="1">
      <c r="A473" s="74">
        <v>466</v>
      </c>
      <c r="B473" s="94" t="s">
        <v>3027</v>
      </c>
      <c r="C473" s="64" t="s">
        <v>3028</v>
      </c>
      <c r="D473" s="66" t="s">
        <v>1513</v>
      </c>
      <c r="E473" s="66" t="s">
        <v>1438</v>
      </c>
      <c r="F473" s="67">
        <v>99</v>
      </c>
      <c r="G473" s="67" t="s">
        <v>3029</v>
      </c>
      <c r="H473" s="67" t="s">
        <v>2540</v>
      </c>
      <c r="I473" s="74"/>
      <c r="J473" s="74">
        <v>34.37273</v>
      </c>
      <c r="K473" s="74"/>
      <c r="L473" s="74">
        <v>84.84</v>
      </c>
      <c r="M473" s="299">
        <v>5.21</v>
      </c>
      <c r="N473" s="74"/>
      <c r="O473" s="76">
        <f t="shared" si="7"/>
        <v>515.79</v>
      </c>
      <c r="P473" s="74" t="s">
        <v>2128</v>
      </c>
    </row>
    <row r="474" spans="1:16" ht="39.75" customHeight="1">
      <c r="A474" s="74">
        <v>467</v>
      </c>
      <c r="B474" s="94" t="s">
        <v>3027</v>
      </c>
      <c r="C474" s="64" t="s">
        <v>3028</v>
      </c>
      <c r="D474" s="66" t="s">
        <v>1437</v>
      </c>
      <c r="E474" s="66" t="s">
        <v>3030</v>
      </c>
      <c r="F474" s="67">
        <v>710</v>
      </c>
      <c r="G474" s="67" t="s">
        <v>3031</v>
      </c>
      <c r="H474" s="67" t="s">
        <v>3032</v>
      </c>
      <c r="I474" s="74"/>
      <c r="J474" s="74">
        <v>108.8</v>
      </c>
      <c r="K474" s="74"/>
      <c r="L474" s="74">
        <v>80.03</v>
      </c>
      <c r="M474" s="299">
        <v>21.73</v>
      </c>
      <c r="N474" s="74"/>
      <c r="O474" s="76">
        <f t="shared" si="7"/>
        <v>15428.300000000001</v>
      </c>
      <c r="P474" s="74" t="s">
        <v>2128</v>
      </c>
    </row>
    <row r="475" spans="1:16" ht="39.75" customHeight="1">
      <c r="A475" s="74">
        <v>468</v>
      </c>
      <c r="B475" s="94" t="s">
        <v>3033</v>
      </c>
      <c r="C475" s="64" t="s">
        <v>3034</v>
      </c>
      <c r="D475" s="66" t="s">
        <v>1513</v>
      </c>
      <c r="E475" s="66" t="s">
        <v>1245</v>
      </c>
      <c r="F475" s="67">
        <v>41</v>
      </c>
      <c r="G475" s="67" t="s">
        <v>3035</v>
      </c>
      <c r="H475" s="67" t="s">
        <v>3036</v>
      </c>
      <c r="I475" s="74"/>
      <c r="J475" s="74">
        <v>98.36</v>
      </c>
      <c r="K475" s="74"/>
      <c r="L475" s="296">
        <v>61.48</v>
      </c>
      <c r="M475" s="74">
        <v>37.89</v>
      </c>
      <c r="N475" s="74"/>
      <c r="O475" s="303">
        <f>(M475*F475)</f>
        <v>1553.49</v>
      </c>
      <c r="P475" s="74" t="s">
        <v>1751</v>
      </c>
    </row>
    <row r="476" spans="1:16" ht="39.75" customHeight="1">
      <c r="A476" s="74">
        <v>469</v>
      </c>
      <c r="B476" s="94" t="s">
        <v>3037</v>
      </c>
      <c r="C476" s="68" t="s">
        <v>3038</v>
      </c>
      <c r="D476" s="69" t="s">
        <v>1513</v>
      </c>
      <c r="E476" s="69" t="s">
        <v>1438</v>
      </c>
      <c r="F476" s="67">
        <v>788</v>
      </c>
      <c r="G476" s="67"/>
      <c r="H476" s="67"/>
      <c r="I476" s="74"/>
      <c r="J476" s="74"/>
      <c r="K476" s="74"/>
      <c r="L476" s="74"/>
      <c r="M476" s="74"/>
      <c r="N476" s="74"/>
      <c r="O476" s="76">
        <f t="shared" si="7"/>
        <v>0</v>
      </c>
      <c r="P476" s="74" t="s">
        <v>1336</v>
      </c>
    </row>
    <row r="477" spans="1:16" ht="39.75" customHeight="1">
      <c r="A477" s="74">
        <v>470</v>
      </c>
      <c r="B477" s="94" t="s">
        <v>3039</v>
      </c>
      <c r="C477" s="68" t="s">
        <v>3040</v>
      </c>
      <c r="D477" s="69" t="s">
        <v>1513</v>
      </c>
      <c r="E477" s="69" t="s">
        <v>1438</v>
      </c>
      <c r="F477" s="67">
        <v>90</v>
      </c>
      <c r="G477" s="67" t="s">
        <v>3041</v>
      </c>
      <c r="H477" s="67" t="s">
        <v>1682</v>
      </c>
      <c r="I477" s="74"/>
      <c r="J477" s="74">
        <v>10.33636</v>
      </c>
      <c r="K477" s="74"/>
      <c r="L477" s="74">
        <v>81.33</v>
      </c>
      <c r="M477" s="74">
        <v>1.93</v>
      </c>
      <c r="N477" s="74"/>
      <c r="O477" s="76">
        <f t="shared" si="7"/>
        <v>173.7</v>
      </c>
      <c r="P477" s="74" t="s">
        <v>1540</v>
      </c>
    </row>
    <row r="478" spans="1:16" ht="39.75" customHeight="1">
      <c r="A478" s="74">
        <v>471</v>
      </c>
      <c r="B478" s="94" t="s">
        <v>3039</v>
      </c>
      <c r="C478" s="68" t="s">
        <v>3040</v>
      </c>
      <c r="D478" s="69" t="s">
        <v>1437</v>
      </c>
      <c r="E478" s="69" t="s">
        <v>1438</v>
      </c>
      <c r="F478" s="67">
        <v>87</v>
      </c>
      <c r="G478" s="67" t="s">
        <v>3042</v>
      </c>
      <c r="H478" s="67" t="s">
        <v>3043</v>
      </c>
      <c r="I478" s="74"/>
      <c r="J478" s="74">
        <v>42.77</v>
      </c>
      <c r="K478" s="74"/>
      <c r="L478" s="296">
        <v>85.08</v>
      </c>
      <c r="M478" s="74">
        <v>6.38</v>
      </c>
      <c r="N478" s="74"/>
      <c r="O478" s="303">
        <f>(M478*F478)</f>
        <v>555.06</v>
      </c>
      <c r="P478" s="74" t="s">
        <v>3044</v>
      </c>
    </row>
    <row r="479" spans="1:16" ht="39.75" customHeight="1">
      <c r="A479" s="74">
        <v>472</v>
      </c>
      <c r="B479" s="94" t="s">
        <v>3045</v>
      </c>
      <c r="C479" s="68" t="s">
        <v>3046</v>
      </c>
      <c r="D479" s="69" t="s">
        <v>1437</v>
      </c>
      <c r="E479" s="69" t="s">
        <v>1438</v>
      </c>
      <c r="F479" s="67">
        <v>17</v>
      </c>
      <c r="G479" s="67" t="s">
        <v>3047</v>
      </c>
      <c r="H479" s="67" t="s">
        <v>3048</v>
      </c>
      <c r="I479" s="74"/>
      <c r="J479" s="74"/>
      <c r="K479" s="74">
        <v>13.54</v>
      </c>
      <c r="L479" s="296">
        <v>75.92</v>
      </c>
      <c r="M479" s="74">
        <v>3.26</v>
      </c>
      <c r="N479" s="74"/>
      <c r="O479" s="303">
        <f>(M479*F479)</f>
        <v>55.419999999999995</v>
      </c>
      <c r="P479" s="74" t="s">
        <v>3044</v>
      </c>
    </row>
    <row r="480" spans="1:16" ht="39.75" customHeight="1">
      <c r="A480" s="74">
        <v>473</v>
      </c>
      <c r="B480" s="94" t="s">
        <v>3045</v>
      </c>
      <c r="C480" s="68" t="s">
        <v>3049</v>
      </c>
      <c r="D480" s="69" t="s">
        <v>1428</v>
      </c>
      <c r="E480" s="69" t="s">
        <v>1438</v>
      </c>
      <c r="F480" s="67">
        <v>80</v>
      </c>
      <c r="G480" s="67" t="s">
        <v>3050</v>
      </c>
      <c r="H480" s="67" t="s">
        <v>3051</v>
      </c>
      <c r="I480" s="74"/>
      <c r="J480" s="74">
        <v>129.96364</v>
      </c>
      <c r="K480" s="74"/>
      <c r="L480" s="74">
        <v>94.65</v>
      </c>
      <c r="M480" s="74">
        <v>6.949</v>
      </c>
      <c r="N480" s="74"/>
      <c r="O480" s="76">
        <f t="shared" si="7"/>
        <v>555.92</v>
      </c>
      <c r="P480" s="74" t="s">
        <v>1540</v>
      </c>
    </row>
    <row r="481" spans="1:16" ht="39.75" customHeight="1">
      <c r="A481" s="74">
        <v>474</v>
      </c>
      <c r="B481" s="94" t="s">
        <v>3052</v>
      </c>
      <c r="C481" s="64" t="s">
        <v>3053</v>
      </c>
      <c r="D481" s="66" t="s">
        <v>1776</v>
      </c>
      <c r="E481" s="66" t="s">
        <v>3054</v>
      </c>
      <c r="F481" s="67">
        <v>34</v>
      </c>
      <c r="G481" s="67" t="s">
        <v>3055</v>
      </c>
      <c r="H481" s="67" t="s">
        <v>3056</v>
      </c>
      <c r="I481" s="74"/>
      <c r="J481" s="74"/>
      <c r="K481" s="74">
        <v>273.4</v>
      </c>
      <c r="L481" s="296">
        <v>56.11</v>
      </c>
      <c r="M481" s="74">
        <v>120</v>
      </c>
      <c r="N481" s="74"/>
      <c r="O481" s="303">
        <f>(M481*F481)</f>
        <v>4080</v>
      </c>
      <c r="P481" s="74" t="s">
        <v>2286</v>
      </c>
    </row>
    <row r="482" spans="1:16" ht="39.75" customHeight="1">
      <c r="A482" s="74">
        <v>475</v>
      </c>
      <c r="B482" s="94" t="s">
        <v>3052</v>
      </c>
      <c r="C482" s="64" t="s">
        <v>3053</v>
      </c>
      <c r="D482" s="66" t="s">
        <v>1437</v>
      </c>
      <c r="E482" s="66" t="s">
        <v>3054</v>
      </c>
      <c r="F482" s="67">
        <v>33</v>
      </c>
      <c r="G482" s="67" t="s">
        <v>3055</v>
      </c>
      <c r="H482" s="67" t="s">
        <v>3057</v>
      </c>
      <c r="I482" s="74"/>
      <c r="J482" s="74"/>
      <c r="K482" s="74">
        <v>136.74</v>
      </c>
      <c r="L482" s="296">
        <v>56.12</v>
      </c>
      <c r="M482" s="74">
        <v>60</v>
      </c>
      <c r="N482" s="74"/>
      <c r="O482" s="303">
        <f>(M482*F482)</f>
        <v>1980</v>
      </c>
      <c r="P482" s="74" t="s">
        <v>2286</v>
      </c>
    </row>
    <row r="483" spans="1:16" ht="39.75" customHeight="1">
      <c r="A483" s="74">
        <v>476</v>
      </c>
      <c r="B483" s="102" t="s">
        <v>3058</v>
      </c>
      <c r="C483" s="90" t="s">
        <v>3059</v>
      </c>
      <c r="D483" s="69" t="s">
        <v>1776</v>
      </c>
      <c r="E483" s="69" t="s">
        <v>1486</v>
      </c>
      <c r="F483" s="67">
        <v>14</v>
      </c>
      <c r="G483" s="67" t="s">
        <v>3060</v>
      </c>
      <c r="H483" s="67" t="s">
        <v>3061</v>
      </c>
      <c r="I483" s="74"/>
      <c r="J483" s="74"/>
      <c r="K483" s="74">
        <v>263.685</v>
      </c>
      <c r="L483" s="74">
        <v>0</v>
      </c>
      <c r="M483" s="74">
        <v>263.685</v>
      </c>
      <c r="N483" s="74"/>
      <c r="O483" s="76">
        <f t="shared" si="7"/>
        <v>3691.59</v>
      </c>
      <c r="P483" s="74" t="s">
        <v>1333</v>
      </c>
    </row>
    <row r="484" spans="1:16" ht="39.75" customHeight="1">
      <c r="A484" s="74">
        <v>477</v>
      </c>
      <c r="B484" s="102" t="s">
        <v>3058</v>
      </c>
      <c r="C484" s="90" t="s">
        <v>3059</v>
      </c>
      <c r="D484" s="69" t="s">
        <v>1628</v>
      </c>
      <c r="E484" s="69" t="s">
        <v>1486</v>
      </c>
      <c r="F484" s="67">
        <v>14</v>
      </c>
      <c r="G484" s="67" t="s">
        <v>3060</v>
      </c>
      <c r="H484" s="67" t="s">
        <v>3062</v>
      </c>
      <c r="I484" s="74"/>
      <c r="J484" s="74"/>
      <c r="K484" s="74">
        <v>1318.19</v>
      </c>
      <c r="L484" s="74">
        <v>0</v>
      </c>
      <c r="M484" s="74">
        <v>1318.19</v>
      </c>
      <c r="N484" s="74"/>
      <c r="O484" s="76">
        <f t="shared" si="7"/>
        <v>18454.66</v>
      </c>
      <c r="P484" s="74" t="s">
        <v>1333</v>
      </c>
    </row>
    <row r="485" spans="1:16" ht="39.75" customHeight="1">
      <c r="A485" s="74">
        <v>478</v>
      </c>
      <c r="B485" s="94" t="s">
        <v>3063</v>
      </c>
      <c r="C485" s="68" t="s">
        <v>3064</v>
      </c>
      <c r="D485" s="69" t="s">
        <v>1460</v>
      </c>
      <c r="E485" s="69" t="s">
        <v>1438</v>
      </c>
      <c r="F485" s="67">
        <v>170</v>
      </c>
      <c r="G485" s="67" t="s">
        <v>3065</v>
      </c>
      <c r="H485" s="67" t="s">
        <v>3066</v>
      </c>
      <c r="I485" s="74"/>
      <c r="J485" s="74">
        <v>1590.69</v>
      </c>
      <c r="K485" s="74">
        <v>1060.194</v>
      </c>
      <c r="L485" s="74">
        <v>33.35</v>
      </c>
      <c r="M485" s="74">
        <v>1060.194</v>
      </c>
      <c r="N485" s="74"/>
      <c r="O485" s="76">
        <f t="shared" si="7"/>
        <v>180232.97999999998</v>
      </c>
      <c r="P485" s="74" t="s">
        <v>1330</v>
      </c>
    </row>
    <row r="486" spans="1:16" ht="39.75" customHeight="1">
      <c r="A486" s="74">
        <v>479</v>
      </c>
      <c r="B486" s="94" t="s">
        <v>3067</v>
      </c>
      <c r="C486" s="68" t="s">
        <v>3068</v>
      </c>
      <c r="D486" s="69" t="s">
        <v>1776</v>
      </c>
      <c r="E486" s="69" t="s">
        <v>1493</v>
      </c>
      <c r="F486" s="67">
        <v>194</v>
      </c>
      <c r="G486" s="67" t="s">
        <v>3069</v>
      </c>
      <c r="H486" s="67" t="s">
        <v>2540</v>
      </c>
      <c r="I486" s="74"/>
      <c r="J486" s="74"/>
      <c r="K486" s="74">
        <v>143.04</v>
      </c>
      <c r="L486" s="74">
        <v>78.32</v>
      </c>
      <c r="M486" s="74">
        <v>31</v>
      </c>
      <c r="N486" s="74"/>
      <c r="O486" s="76">
        <f t="shared" si="7"/>
        <v>6014</v>
      </c>
      <c r="P486" s="74" t="s">
        <v>2128</v>
      </c>
    </row>
    <row r="487" spans="1:16" ht="39.75" customHeight="1">
      <c r="A487" s="74">
        <v>480</v>
      </c>
      <c r="B487" s="94" t="s">
        <v>3070</v>
      </c>
      <c r="C487" s="68" t="s">
        <v>3071</v>
      </c>
      <c r="D487" s="69" t="s">
        <v>1776</v>
      </c>
      <c r="E487" s="69" t="s">
        <v>1257</v>
      </c>
      <c r="F487" s="67">
        <v>18808</v>
      </c>
      <c r="G487" s="67"/>
      <c r="H487" s="67"/>
      <c r="I487" s="74"/>
      <c r="J487" s="74"/>
      <c r="K487" s="74"/>
      <c r="L487" s="74"/>
      <c r="M487" s="74"/>
      <c r="N487" s="74"/>
      <c r="O487" s="76">
        <f t="shared" si="7"/>
        <v>0</v>
      </c>
      <c r="P487" s="74" t="s">
        <v>1336</v>
      </c>
    </row>
    <row r="488" spans="1:16" ht="39.75" customHeight="1">
      <c r="A488" s="74">
        <v>481</v>
      </c>
      <c r="B488" s="94" t="s">
        <v>3072</v>
      </c>
      <c r="C488" s="68" t="s">
        <v>3073</v>
      </c>
      <c r="D488" s="69" t="s">
        <v>3074</v>
      </c>
      <c r="E488" s="88" t="s">
        <v>2705</v>
      </c>
      <c r="F488" s="67">
        <v>5</v>
      </c>
      <c r="G488" s="67" t="s">
        <v>3075</v>
      </c>
      <c r="H488" s="67" t="s">
        <v>3076</v>
      </c>
      <c r="I488" s="74"/>
      <c r="J488" s="74"/>
      <c r="K488" s="74">
        <v>1173.12</v>
      </c>
      <c r="L488" s="74">
        <v>14.2</v>
      </c>
      <c r="M488" s="74">
        <v>1006.54</v>
      </c>
      <c r="N488" s="74"/>
      <c r="O488" s="76">
        <f t="shared" si="7"/>
        <v>5032.7</v>
      </c>
      <c r="P488" s="74" t="s">
        <v>1418</v>
      </c>
    </row>
    <row r="489" spans="1:16" ht="39.75" customHeight="1">
      <c r="A489" s="74">
        <v>482</v>
      </c>
      <c r="B489" s="94" t="s">
        <v>3077</v>
      </c>
      <c r="C489" s="68" t="s">
        <v>3078</v>
      </c>
      <c r="D489" s="69" t="s">
        <v>2207</v>
      </c>
      <c r="E489" s="88" t="s">
        <v>3079</v>
      </c>
      <c r="F489" s="67">
        <v>136</v>
      </c>
      <c r="G489" s="67" t="s">
        <v>3080</v>
      </c>
      <c r="H489" s="67" t="s">
        <v>2236</v>
      </c>
      <c r="I489" s="74"/>
      <c r="J489" s="74"/>
      <c r="K489" s="74">
        <v>52.434</v>
      </c>
      <c r="L489" s="74">
        <v>0</v>
      </c>
      <c r="M489" s="74">
        <v>52.434</v>
      </c>
      <c r="N489" s="74"/>
      <c r="O489" s="76">
        <f t="shared" si="7"/>
        <v>7131.023999999999</v>
      </c>
      <c r="P489" s="74" t="s">
        <v>1333</v>
      </c>
    </row>
    <row r="490" spans="1:16" ht="39.75" customHeight="1">
      <c r="A490" s="74">
        <v>483</v>
      </c>
      <c r="B490" s="94" t="s">
        <v>3077</v>
      </c>
      <c r="C490" s="68" t="s">
        <v>3078</v>
      </c>
      <c r="D490" s="69" t="s">
        <v>1428</v>
      </c>
      <c r="E490" s="88" t="s">
        <v>3079</v>
      </c>
      <c r="F490" s="67">
        <v>1216</v>
      </c>
      <c r="G490" s="67" t="s">
        <v>3080</v>
      </c>
      <c r="H490" s="67" t="s">
        <v>3081</v>
      </c>
      <c r="I490" s="74"/>
      <c r="J490" s="74"/>
      <c r="K490" s="74">
        <v>65.416</v>
      </c>
      <c r="L490" s="74">
        <v>0</v>
      </c>
      <c r="M490" s="74">
        <v>65.416</v>
      </c>
      <c r="N490" s="74"/>
      <c r="O490" s="76">
        <f t="shared" si="7"/>
        <v>79545.856</v>
      </c>
      <c r="P490" s="74" t="s">
        <v>1333</v>
      </c>
    </row>
    <row r="491" spans="1:16" ht="39.75" customHeight="1">
      <c r="A491" s="74">
        <v>484</v>
      </c>
      <c r="B491" s="94" t="s">
        <v>3082</v>
      </c>
      <c r="C491" s="64" t="s">
        <v>3083</v>
      </c>
      <c r="D491" s="66" t="s">
        <v>3084</v>
      </c>
      <c r="E491" s="66" t="s">
        <v>3085</v>
      </c>
      <c r="F491" s="67">
        <v>6</v>
      </c>
      <c r="G491" s="67" t="s">
        <v>3086</v>
      </c>
      <c r="H491" s="67" t="s">
        <v>3087</v>
      </c>
      <c r="I491" s="74"/>
      <c r="J491" s="74">
        <v>161.68</v>
      </c>
      <c r="K491" s="74"/>
      <c r="L491" s="74">
        <v>51.91</v>
      </c>
      <c r="M491" s="74">
        <v>77.75</v>
      </c>
      <c r="N491" s="74"/>
      <c r="O491" s="76">
        <f t="shared" si="7"/>
        <v>466.5</v>
      </c>
      <c r="P491" s="74" t="s">
        <v>1735</v>
      </c>
    </row>
    <row r="492" spans="1:16" ht="39.75" customHeight="1">
      <c r="A492" s="74">
        <v>485</v>
      </c>
      <c r="B492" s="94" t="s">
        <v>3088</v>
      </c>
      <c r="C492" s="64" t="s">
        <v>3089</v>
      </c>
      <c r="D492" s="66" t="s">
        <v>3090</v>
      </c>
      <c r="E492" s="66" t="s">
        <v>3091</v>
      </c>
      <c r="F492" s="67">
        <v>3</v>
      </c>
      <c r="G492" s="67" t="s">
        <v>3092</v>
      </c>
      <c r="H492" s="67" t="s">
        <v>3093</v>
      </c>
      <c r="I492" s="74"/>
      <c r="J492" s="74">
        <v>538.5</v>
      </c>
      <c r="K492" s="74"/>
      <c r="L492" s="74">
        <v>50</v>
      </c>
      <c r="M492" s="74">
        <v>269.25</v>
      </c>
      <c r="N492" s="74"/>
      <c r="O492" s="76">
        <f t="shared" si="7"/>
        <v>807.75</v>
      </c>
      <c r="P492" s="74" t="s">
        <v>1451</v>
      </c>
    </row>
    <row r="493" spans="1:16" ht="39.75" customHeight="1">
      <c r="A493" s="74">
        <v>486</v>
      </c>
      <c r="B493" s="94" t="s">
        <v>1217</v>
      </c>
      <c r="C493" s="68" t="s">
        <v>899</v>
      </c>
      <c r="D493" s="66" t="s">
        <v>3084</v>
      </c>
      <c r="E493" s="66" t="s">
        <v>1263</v>
      </c>
      <c r="F493" s="67">
        <v>14</v>
      </c>
      <c r="G493" s="67" t="s">
        <v>1381</v>
      </c>
      <c r="H493" s="67" t="s">
        <v>3094</v>
      </c>
      <c r="I493" s="74"/>
      <c r="J493" s="74">
        <v>150.55</v>
      </c>
      <c r="K493" s="74"/>
      <c r="L493" s="74">
        <v>58.83</v>
      </c>
      <c r="M493" s="74">
        <v>61.99</v>
      </c>
      <c r="N493" s="74"/>
      <c r="O493" s="76">
        <f t="shared" si="7"/>
        <v>867.86</v>
      </c>
      <c r="P493" s="74" t="s">
        <v>1334</v>
      </c>
    </row>
    <row r="494" spans="1:16" ht="39.75" customHeight="1">
      <c r="A494" s="74">
        <v>487</v>
      </c>
      <c r="B494" s="94" t="s">
        <v>3095</v>
      </c>
      <c r="C494" s="68" t="s">
        <v>3096</v>
      </c>
      <c r="D494" s="66" t="s">
        <v>3097</v>
      </c>
      <c r="E494" s="66" t="s">
        <v>3098</v>
      </c>
      <c r="F494" s="67">
        <v>127</v>
      </c>
      <c r="G494" s="67" t="s">
        <v>3099</v>
      </c>
      <c r="H494" s="67" t="s">
        <v>3100</v>
      </c>
      <c r="I494" s="74"/>
      <c r="J494" s="74">
        <v>570.13636</v>
      </c>
      <c r="K494" s="74"/>
      <c r="L494" s="74">
        <v>33.34928</v>
      </c>
      <c r="M494" s="74">
        <v>380</v>
      </c>
      <c r="N494" s="74"/>
      <c r="O494" s="76">
        <f t="shared" si="7"/>
        <v>48260</v>
      </c>
      <c r="P494" s="74" t="s">
        <v>1451</v>
      </c>
    </row>
    <row r="495" spans="1:16" ht="39.75" customHeight="1">
      <c r="A495" s="74">
        <v>488</v>
      </c>
      <c r="B495" s="94" t="s">
        <v>1218</v>
      </c>
      <c r="C495" s="64" t="s">
        <v>1210</v>
      </c>
      <c r="D495" s="66" t="s">
        <v>3101</v>
      </c>
      <c r="E495" s="66" t="s">
        <v>1673</v>
      </c>
      <c r="F495" s="67">
        <v>9</v>
      </c>
      <c r="G495" s="67" t="s">
        <v>1351</v>
      </c>
      <c r="H495" s="67" t="s">
        <v>3102</v>
      </c>
      <c r="I495" s="74"/>
      <c r="J495" s="74"/>
      <c r="K495" s="74">
        <v>77.53</v>
      </c>
      <c r="L495" s="74">
        <v>0</v>
      </c>
      <c r="M495" s="74">
        <v>77.53</v>
      </c>
      <c r="N495" s="74"/>
      <c r="O495" s="76">
        <f t="shared" si="7"/>
        <v>697.77</v>
      </c>
      <c r="P495" s="74" t="s">
        <v>1328</v>
      </c>
    </row>
    <row r="496" spans="1:16" ht="39.75" customHeight="1">
      <c r="A496" s="74">
        <v>489</v>
      </c>
      <c r="B496" s="94" t="s">
        <v>1219</v>
      </c>
      <c r="C496" s="64" t="s">
        <v>3103</v>
      </c>
      <c r="D496" s="66" t="s">
        <v>3104</v>
      </c>
      <c r="E496" s="66" t="s">
        <v>1271</v>
      </c>
      <c r="F496" s="67">
        <v>55</v>
      </c>
      <c r="G496" s="67" t="s">
        <v>3105</v>
      </c>
      <c r="H496" s="67" t="s">
        <v>3106</v>
      </c>
      <c r="I496" s="74"/>
      <c r="J496" s="74">
        <v>125.36928</v>
      </c>
      <c r="K496" s="74" t="s">
        <v>1655</v>
      </c>
      <c r="L496" s="74">
        <v>36.986</v>
      </c>
      <c r="M496" s="74">
        <v>77</v>
      </c>
      <c r="N496" s="74" t="s">
        <v>3107</v>
      </c>
      <c r="O496" s="76">
        <f t="shared" si="7"/>
        <v>4235</v>
      </c>
      <c r="P496" s="74" t="s">
        <v>1425</v>
      </c>
    </row>
    <row r="497" spans="1:16" ht="39.75" customHeight="1">
      <c r="A497" s="74">
        <v>490</v>
      </c>
      <c r="B497" s="94" t="s">
        <v>1220</v>
      </c>
      <c r="C497" s="64" t="s">
        <v>900</v>
      </c>
      <c r="D497" s="12" t="s">
        <v>3108</v>
      </c>
      <c r="E497" s="66" t="s">
        <v>1673</v>
      </c>
      <c r="F497" s="67">
        <v>1581000000</v>
      </c>
      <c r="G497" s="67" t="s">
        <v>3109</v>
      </c>
      <c r="H497" s="67" t="s">
        <v>3110</v>
      </c>
      <c r="I497" s="74" t="s">
        <v>1236</v>
      </c>
      <c r="J497" s="74"/>
      <c r="K497" s="74"/>
      <c r="L497" s="74"/>
      <c r="M497" s="74">
        <v>7.4E-06</v>
      </c>
      <c r="N497" s="74"/>
      <c r="O497" s="76">
        <f t="shared" si="7"/>
        <v>11699.4</v>
      </c>
      <c r="P497" s="74" t="s">
        <v>1337</v>
      </c>
    </row>
    <row r="498" spans="1:16" ht="39.75" customHeight="1">
      <c r="A498" s="74">
        <v>491</v>
      </c>
      <c r="B498" s="94" t="s">
        <v>3111</v>
      </c>
      <c r="C498" s="68" t="s">
        <v>3112</v>
      </c>
      <c r="D498" s="69" t="s">
        <v>3113</v>
      </c>
      <c r="E498" s="88" t="s">
        <v>3114</v>
      </c>
      <c r="F498" s="67">
        <v>135</v>
      </c>
      <c r="G498" s="67" t="s">
        <v>3115</v>
      </c>
      <c r="H498" s="67" t="s">
        <v>3116</v>
      </c>
      <c r="I498" s="74"/>
      <c r="J498" s="74">
        <v>161.809583</v>
      </c>
      <c r="K498" s="74"/>
      <c r="L498" s="74">
        <v>50.0005</v>
      </c>
      <c r="M498" s="74">
        <v>80.904</v>
      </c>
      <c r="N498" s="74"/>
      <c r="O498" s="76">
        <f t="shared" si="7"/>
        <v>10922.039999999999</v>
      </c>
      <c r="P498" s="74" t="s">
        <v>1516</v>
      </c>
    </row>
    <row r="499" spans="1:16" ht="39.75" customHeight="1">
      <c r="A499" s="74">
        <v>492</v>
      </c>
      <c r="B499" s="94" t="s">
        <v>3117</v>
      </c>
      <c r="C499" s="68" t="s">
        <v>3118</v>
      </c>
      <c r="D499" s="69" t="s">
        <v>3119</v>
      </c>
      <c r="E499" s="88" t="s">
        <v>3098</v>
      </c>
      <c r="F499" s="67">
        <v>85</v>
      </c>
      <c r="G499" s="67" t="s">
        <v>3120</v>
      </c>
      <c r="H499" s="67" t="s">
        <v>3121</v>
      </c>
      <c r="I499" s="74" t="s">
        <v>3122</v>
      </c>
      <c r="J499" s="74"/>
      <c r="K499" s="74"/>
      <c r="L499" s="74"/>
      <c r="M499" s="74">
        <v>4.978</v>
      </c>
      <c r="N499" s="74"/>
      <c r="O499" s="76">
        <f t="shared" si="7"/>
        <v>423.13</v>
      </c>
      <c r="P499" s="74" t="s">
        <v>1333</v>
      </c>
    </row>
    <row r="500" spans="1:16" ht="39.75" customHeight="1">
      <c r="A500" s="74">
        <v>493</v>
      </c>
      <c r="B500" s="94" t="s">
        <v>3123</v>
      </c>
      <c r="C500" s="64" t="s">
        <v>3124</v>
      </c>
      <c r="D500" s="67" t="s">
        <v>3125</v>
      </c>
      <c r="E500" s="66" t="s">
        <v>3126</v>
      </c>
      <c r="F500" s="67">
        <v>3432</v>
      </c>
      <c r="G500" s="67" t="s">
        <v>3127</v>
      </c>
      <c r="H500" s="67" t="s">
        <v>2987</v>
      </c>
      <c r="I500" s="74" t="s">
        <v>3122</v>
      </c>
      <c r="J500" s="74"/>
      <c r="K500" s="74"/>
      <c r="L500" s="74"/>
      <c r="M500" s="74">
        <v>4.937</v>
      </c>
      <c r="N500" s="74"/>
      <c r="O500" s="76">
        <f t="shared" si="7"/>
        <v>16943.784</v>
      </c>
      <c r="P500" s="74" t="s">
        <v>2923</v>
      </c>
    </row>
    <row r="501" spans="1:16" ht="39.75" customHeight="1">
      <c r="A501" s="74">
        <v>494</v>
      </c>
      <c r="B501" s="94" t="s">
        <v>3123</v>
      </c>
      <c r="C501" s="64" t="s">
        <v>3124</v>
      </c>
      <c r="D501" s="67" t="s">
        <v>3125</v>
      </c>
      <c r="E501" s="66" t="s">
        <v>3128</v>
      </c>
      <c r="F501" s="67">
        <v>663</v>
      </c>
      <c r="G501" s="67" t="s">
        <v>3129</v>
      </c>
      <c r="H501" s="67" t="s">
        <v>3130</v>
      </c>
      <c r="I501" s="74" t="s">
        <v>3122</v>
      </c>
      <c r="J501" s="74"/>
      <c r="K501" s="74"/>
      <c r="L501" s="74"/>
      <c r="M501" s="74">
        <v>5.547</v>
      </c>
      <c r="N501" s="74"/>
      <c r="O501" s="76">
        <f t="shared" si="7"/>
        <v>3677.6609999999996</v>
      </c>
      <c r="P501" s="74" t="s">
        <v>2923</v>
      </c>
    </row>
    <row r="502" spans="1:16" ht="39.75" customHeight="1">
      <c r="A502" s="74">
        <v>495</v>
      </c>
      <c r="B502" s="94" t="s">
        <v>3131</v>
      </c>
      <c r="C502" s="68" t="s">
        <v>901</v>
      </c>
      <c r="D502" s="69" t="s">
        <v>1400</v>
      </c>
      <c r="E502" s="69" t="s">
        <v>1896</v>
      </c>
      <c r="F502" s="67">
        <v>6233</v>
      </c>
      <c r="G502" s="67" t="s">
        <v>3132</v>
      </c>
      <c r="H502" s="67" t="s">
        <v>3133</v>
      </c>
      <c r="I502" s="74" t="s">
        <v>1400</v>
      </c>
      <c r="J502" s="74"/>
      <c r="K502" s="74">
        <v>1.61167</v>
      </c>
      <c r="L502" s="74">
        <v>8.7</v>
      </c>
      <c r="M502" s="74">
        <v>1.471</v>
      </c>
      <c r="N502" s="74"/>
      <c r="O502" s="76">
        <f t="shared" si="7"/>
        <v>9168.743</v>
      </c>
      <c r="P502" s="74" t="s">
        <v>2923</v>
      </c>
    </row>
    <row r="503" spans="1:16" ht="39.75" customHeight="1">
      <c r="A503" s="74">
        <v>496</v>
      </c>
      <c r="B503" s="94" t="s">
        <v>3131</v>
      </c>
      <c r="C503" s="68" t="s">
        <v>3134</v>
      </c>
      <c r="D503" s="69" t="s">
        <v>3135</v>
      </c>
      <c r="E503" s="69" t="s">
        <v>3136</v>
      </c>
      <c r="F503" s="67">
        <v>28566</v>
      </c>
      <c r="G503" s="67" t="s">
        <v>3137</v>
      </c>
      <c r="H503" s="67" t="s">
        <v>3138</v>
      </c>
      <c r="I503" s="74" t="s">
        <v>1400</v>
      </c>
      <c r="J503" s="74"/>
      <c r="K503" s="74">
        <v>1.61167</v>
      </c>
      <c r="L503" s="74">
        <v>8.7</v>
      </c>
      <c r="M503" s="74">
        <v>1.471</v>
      </c>
      <c r="N503" s="74"/>
      <c r="O503" s="76">
        <f t="shared" si="7"/>
        <v>42020.586</v>
      </c>
      <c r="P503" s="74" t="s">
        <v>2923</v>
      </c>
    </row>
    <row r="504" spans="1:16" ht="39.75" customHeight="1">
      <c r="A504" s="74">
        <v>497</v>
      </c>
      <c r="B504" s="94" t="s">
        <v>3139</v>
      </c>
      <c r="C504" s="68" t="s">
        <v>902</v>
      </c>
      <c r="D504" s="69" t="s">
        <v>1400</v>
      </c>
      <c r="E504" s="69" t="s">
        <v>3140</v>
      </c>
      <c r="F504" s="67">
        <v>152592</v>
      </c>
      <c r="G504" s="67" t="s">
        <v>3141</v>
      </c>
      <c r="H504" s="67" t="s">
        <v>3142</v>
      </c>
      <c r="I504" s="74" t="s">
        <v>1400</v>
      </c>
      <c r="J504" s="74"/>
      <c r="K504" s="74"/>
      <c r="L504" s="74"/>
      <c r="M504" s="74">
        <v>0.981</v>
      </c>
      <c r="N504" s="74"/>
      <c r="O504" s="76">
        <f t="shared" si="7"/>
        <v>149692.752</v>
      </c>
      <c r="P504" s="74" t="s">
        <v>1333</v>
      </c>
    </row>
    <row r="505" spans="1:16" ht="46.5" customHeight="1">
      <c r="A505" s="74">
        <v>498</v>
      </c>
      <c r="B505" s="94" t="s">
        <v>3143</v>
      </c>
      <c r="C505" s="68" t="s">
        <v>903</v>
      </c>
      <c r="D505" s="12" t="s">
        <v>904</v>
      </c>
      <c r="E505" s="69" t="s">
        <v>3144</v>
      </c>
      <c r="F505" s="67">
        <v>177</v>
      </c>
      <c r="G505" s="67" t="s">
        <v>3145</v>
      </c>
      <c r="H505" s="67" t="s">
        <v>3146</v>
      </c>
      <c r="I505" s="74"/>
      <c r="J505" s="74">
        <v>122.28182</v>
      </c>
      <c r="K505" s="74"/>
      <c r="L505" s="74">
        <v>54.2</v>
      </c>
      <c r="M505" s="74">
        <v>56</v>
      </c>
      <c r="N505" s="74"/>
      <c r="O505" s="76">
        <f t="shared" si="7"/>
        <v>9912</v>
      </c>
      <c r="P505" s="74" t="s">
        <v>1337</v>
      </c>
    </row>
    <row r="506" spans="1:16" ht="39.75" customHeight="1">
      <c r="A506" s="74">
        <v>499</v>
      </c>
      <c r="B506" s="94" t="s">
        <v>3147</v>
      </c>
      <c r="C506" s="68" t="s">
        <v>3148</v>
      </c>
      <c r="D506" s="69" t="s">
        <v>2403</v>
      </c>
      <c r="E506" s="66" t="s">
        <v>1257</v>
      </c>
      <c r="F506" s="67">
        <v>1417</v>
      </c>
      <c r="G506" s="67" t="s">
        <v>3149</v>
      </c>
      <c r="H506" s="67" t="s">
        <v>3150</v>
      </c>
      <c r="I506" s="74"/>
      <c r="J506" s="74">
        <v>1.38545</v>
      </c>
      <c r="K506" s="74"/>
      <c r="L506" s="74">
        <v>50</v>
      </c>
      <c r="M506" s="74">
        <v>0.692</v>
      </c>
      <c r="N506" s="74"/>
      <c r="O506" s="76">
        <f t="shared" si="7"/>
        <v>980.564</v>
      </c>
      <c r="P506" s="74" t="s">
        <v>1522</v>
      </c>
    </row>
    <row r="507" spans="1:16" ht="39.75" customHeight="1">
      <c r="A507" s="74">
        <v>500</v>
      </c>
      <c r="B507" s="94" t="s">
        <v>3147</v>
      </c>
      <c r="C507" s="68" t="s">
        <v>3148</v>
      </c>
      <c r="D507" s="69" t="s">
        <v>3151</v>
      </c>
      <c r="E507" s="66" t="s">
        <v>1257</v>
      </c>
      <c r="F507" s="67">
        <v>3683</v>
      </c>
      <c r="G507" s="67" t="s">
        <v>3149</v>
      </c>
      <c r="H507" s="67" t="s">
        <v>3152</v>
      </c>
      <c r="I507" s="74"/>
      <c r="J507" s="74">
        <v>2.96455</v>
      </c>
      <c r="K507" s="74"/>
      <c r="L507" s="74">
        <v>50</v>
      </c>
      <c r="M507" s="74">
        <v>1.482</v>
      </c>
      <c r="N507" s="74"/>
      <c r="O507" s="76">
        <f t="shared" si="7"/>
        <v>5458.206</v>
      </c>
      <c r="P507" s="74" t="s">
        <v>1522</v>
      </c>
    </row>
    <row r="508" spans="1:16" ht="39.75" customHeight="1">
      <c r="A508" s="74">
        <v>501</v>
      </c>
      <c r="B508" s="94" t="s">
        <v>3147</v>
      </c>
      <c r="C508" s="68" t="s">
        <v>3148</v>
      </c>
      <c r="D508" s="69" t="s">
        <v>1699</v>
      </c>
      <c r="E508" s="66" t="s">
        <v>1257</v>
      </c>
      <c r="F508" s="67">
        <v>850</v>
      </c>
      <c r="G508" s="67" t="s">
        <v>3149</v>
      </c>
      <c r="H508" s="67" t="s">
        <v>1701</v>
      </c>
      <c r="I508" s="74"/>
      <c r="J508" s="74">
        <v>13.75636</v>
      </c>
      <c r="K508" s="74"/>
      <c r="L508" s="74">
        <v>50</v>
      </c>
      <c r="M508" s="74">
        <v>6.878</v>
      </c>
      <c r="N508" s="74"/>
      <c r="O508" s="76">
        <f t="shared" si="7"/>
        <v>5846.3</v>
      </c>
      <c r="P508" s="74" t="s">
        <v>1522</v>
      </c>
    </row>
    <row r="509" spans="1:16" ht="39.75" customHeight="1">
      <c r="A509" s="74">
        <v>502</v>
      </c>
      <c r="B509" s="94" t="s">
        <v>3153</v>
      </c>
      <c r="C509" s="68" t="s">
        <v>3154</v>
      </c>
      <c r="D509" s="69" t="s">
        <v>1634</v>
      </c>
      <c r="E509" s="66" t="s">
        <v>1257</v>
      </c>
      <c r="F509" s="67">
        <v>8868</v>
      </c>
      <c r="G509" s="67" t="s">
        <v>3155</v>
      </c>
      <c r="H509" s="67" t="s">
        <v>3156</v>
      </c>
      <c r="I509" s="74"/>
      <c r="J509" s="74"/>
      <c r="K509" s="74">
        <v>1.1405</v>
      </c>
      <c r="L509" s="74">
        <v>0</v>
      </c>
      <c r="M509" s="74">
        <v>1.141</v>
      </c>
      <c r="N509" s="74"/>
      <c r="O509" s="76">
        <f t="shared" si="7"/>
        <v>10118.388</v>
      </c>
      <c r="P509" s="74" t="s">
        <v>1333</v>
      </c>
    </row>
    <row r="510" spans="1:16" ht="39.75" customHeight="1">
      <c r="A510" s="74">
        <v>503</v>
      </c>
      <c r="B510" s="94" t="s">
        <v>3153</v>
      </c>
      <c r="C510" s="68" t="s">
        <v>3154</v>
      </c>
      <c r="D510" s="69" t="s">
        <v>1628</v>
      </c>
      <c r="E510" s="66" t="s">
        <v>1257</v>
      </c>
      <c r="F510" s="67">
        <v>78809</v>
      </c>
      <c r="G510" s="67" t="s">
        <v>3155</v>
      </c>
      <c r="H510" s="67" t="s">
        <v>3157</v>
      </c>
      <c r="I510" s="74"/>
      <c r="J510" s="74"/>
      <c r="K510" s="74">
        <v>2.281</v>
      </c>
      <c r="L510" s="74">
        <v>0</v>
      </c>
      <c r="M510" s="74">
        <v>2.281</v>
      </c>
      <c r="N510" s="74"/>
      <c r="O510" s="76">
        <f t="shared" si="7"/>
        <v>179763.329</v>
      </c>
      <c r="P510" s="74" t="s">
        <v>1333</v>
      </c>
    </row>
    <row r="511" spans="1:16" ht="39.75" customHeight="1">
      <c r="A511" s="74">
        <v>504</v>
      </c>
      <c r="B511" s="94" t="s">
        <v>3153</v>
      </c>
      <c r="C511" s="68" t="s">
        <v>3158</v>
      </c>
      <c r="D511" s="69" t="s">
        <v>3159</v>
      </c>
      <c r="E511" s="66" t="s">
        <v>1257</v>
      </c>
      <c r="F511" s="67">
        <v>680</v>
      </c>
      <c r="G511" s="67"/>
      <c r="H511" s="67"/>
      <c r="I511" s="74"/>
      <c r="J511" s="74"/>
      <c r="K511" s="74"/>
      <c r="L511" s="74"/>
      <c r="M511" s="74"/>
      <c r="N511" s="74"/>
      <c r="O511" s="76">
        <f t="shared" si="7"/>
        <v>0</v>
      </c>
      <c r="P511" s="74" t="s">
        <v>1336</v>
      </c>
    </row>
    <row r="512" spans="1:16" ht="39.75" customHeight="1">
      <c r="A512" s="74">
        <v>505</v>
      </c>
      <c r="B512" s="94" t="s">
        <v>3153</v>
      </c>
      <c r="C512" s="68" t="s">
        <v>3158</v>
      </c>
      <c r="D512" s="69" t="s">
        <v>3160</v>
      </c>
      <c r="E512" s="66" t="s">
        <v>1257</v>
      </c>
      <c r="F512" s="67">
        <v>2040</v>
      </c>
      <c r="G512" s="67"/>
      <c r="H512" s="67"/>
      <c r="I512" s="74"/>
      <c r="J512" s="74"/>
      <c r="K512" s="74"/>
      <c r="L512" s="74"/>
      <c r="M512" s="74"/>
      <c r="N512" s="74"/>
      <c r="O512" s="76">
        <f t="shared" si="7"/>
        <v>0</v>
      </c>
      <c r="P512" s="74" t="s">
        <v>1336</v>
      </c>
    </row>
    <row r="513" spans="1:16" ht="39.75" customHeight="1">
      <c r="A513" s="74">
        <v>506</v>
      </c>
      <c r="B513" s="94" t="s">
        <v>3161</v>
      </c>
      <c r="C513" s="68" t="s">
        <v>3162</v>
      </c>
      <c r="D513" s="69" t="s">
        <v>3163</v>
      </c>
      <c r="E513" s="88" t="s">
        <v>3164</v>
      </c>
      <c r="F513" s="67">
        <v>413</v>
      </c>
      <c r="G513" s="67" t="s">
        <v>3165</v>
      </c>
      <c r="H513" s="67" t="s">
        <v>3166</v>
      </c>
      <c r="I513" s="74"/>
      <c r="J513" s="74"/>
      <c r="K513" s="74">
        <v>121.1875</v>
      </c>
      <c r="L513" s="74">
        <v>1.23</v>
      </c>
      <c r="M513" s="74">
        <v>119.697</v>
      </c>
      <c r="N513" s="74"/>
      <c r="O513" s="76">
        <f t="shared" si="7"/>
        <v>49434.861000000004</v>
      </c>
      <c r="P513" s="74" t="s">
        <v>2451</v>
      </c>
    </row>
    <row r="514" spans="1:16" ht="39.75" customHeight="1">
      <c r="A514" s="74">
        <v>507</v>
      </c>
      <c r="B514" s="94" t="s">
        <v>3161</v>
      </c>
      <c r="C514" s="68" t="s">
        <v>3162</v>
      </c>
      <c r="D514" s="69" t="s">
        <v>2133</v>
      </c>
      <c r="E514" s="88" t="s">
        <v>3164</v>
      </c>
      <c r="F514" s="67">
        <v>29</v>
      </c>
      <c r="G514" s="67" t="s">
        <v>3165</v>
      </c>
      <c r="H514" s="67" t="s">
        <v>3167</v>
      </c>
      <c r="I514" s="74"/>
      <c r="J514" s="74"/>
      <c r="K514" s="74">
        <v>242.3725</v>
      </c>
      <c r="L514" s="74">
        <v>1.23</v>
      </c>
      <c r="M514" s="74">
        <v>239.392</v>
      </c>
      <c r="N514" s="74"/>
      <c r="O514" s="76">
        <f t="shared" si="7"/>
        <v>6942.3679999999995</v>
      </c>
      <c r="P514" s="74" t="s">
        <v>2451</v>
      </c>
    </row>
    <row r="515" spans="1:16" ht="39.75" customHeight="1">
      <c r="A515" s="74">
        <v>508</v>
      </c>
      <c r="B515" s="94" t="s">
        <v>3168</v>
      </c>
      <c r="C515" s="68" t="s">
        <v>3169</v>
      </c>
      <c r="D515" s="69" t="s">
        <v>1776</v>
      </c>
      <c r="E515" s="69" t="s">
        <v>2727</v>
      </c>
      <c r="F515" s="67">
        <v>11</v>
      </c>
      <c r="G515" s="67" t="s">
        <v>3170</v>
      </c>
      <c r="H515" s="67" t="s">
        <v>3171</v>
      </c>
      <c r="I515" s="74"/>
      <c r="J515" s="74"/>
      <c r="K515" s="74">
        <v>542.15</v>
      </c>
      <c r="L515" s="74">
        <v>14</v>
      </c>
      <c r="M515" s="74">
        <v>466.25</v>
      </c>
      <c r="N515" s="74"/>
      <c r="O515" s="76">
        <f t="shared" si="7"/>
        <v>5128.75</v>
      </c>
      <c r="P515" s="74" t="s">
        <v>2923</v>
      </c>
    </row>
    <row r="516" spans="1:16" ht="39.75" customHeight="1">
      <c r="A516" s="74">
        <v>509</v>
      </c>
      <c r="B516" s="94" t="s">
        <v>3172</v>
      </c>
      <c r="C516" s="64" t="s">
        <v>3173</v>
      </c>
      <c r="D516" s="66" t="s">
        <v>1437</v>
      </c>
      <c r="E516" s="66" t="s">
        <v>1257</v>
      </c>
      <c r="F516" s="67">
        <v>170</v>
      </c>
      <c r="G516" s="67" t="s">
        <v>3174</v>
      </c>
      <c r="H516" s="67" t="s">
        <v>3175</v>
      </c>
      <c r="I516" s="74"/>
      <c r="J516" s="74"/>
      <c r="K516" s="74">
        <v>0.1784</v>
      </c>
      <c r="L516" s="74">
        <v>26.57</v>
      </c>
      <c r="M516" s="74">
        <v>0.131</v>
      </c>
      <c r="N516" s="74"/>
      <c r="O516" s="76">
        <f t="shared" si="7"/>
        <v>22.27</v>
      </c>
      <c r="P516" s="74" t="s">
        <v>1340</v>
      </c>
    </row>
    <row r="517" spans="1:16" ht="39.75" customHeight="1">
      <c r="A517" s="74">
        <v>510</v>
      </c>
      <c r="B517" s="94" t="s">
        <v>3176</v>
      </c>
      <c r="C517" s="64" t="s">
        <v>3177</v>
      </c>
      <c r="D517" s="66" t="s">
        <v>1437</v>
      </c>
      <c r="E517" s="66" t="s">
        <v>1257</v>
      </c>
      <c r="F517" s="67">
        <v>1643</v>
      </c>
      <c r="G517" s="67" t="s">
        <v>3178</v>
      </c>
      <c r="H517" s="67" t="s">
        <v>3179</v>
      </c>
      <c r="I517" s="74"/>
      <c r="J517" s="74">
        <v>0.09864</v>
      </c>
      <c r="K517" s="74"/>
      <c r="L517" s="74">
        <v>64.46701</v>
      </c>
      <c r="M517" s="74">
        <v>0.035</v>
      </c>
      <c r="N517" s="74"/>
      <c r="O517" s="76">
        <f t="shared" si="7"/>
        <v>57.505</v>
      </c>
      <c r="P517" s="74" t="s">
        <v>1338</v>
      </c>
    </row>
    <row r="518" spans="1:16" ht="39.75" customHeight="1">
      <c r="A518" s="74">
        <v>511</v>
      </c>
      <c r="B518" s="94" t="s">
        <v>3180</v>
      </c>
      <c r="C518" s="64" t="s">
        <v>3181</v>
      </c>
      <c r="D518" s="66" t="s">
        <v>2207</v>
      </c>
      <c r="E518" s="66" t="s">
        <v>1257</v>
      </c>
      <c r="F518" s="67">
        <v>1332</v>
      </c>
      <c r="G518" s="67" t="s">
        <v>3182</v>
      </c>
      <c r="H518" s="67" t="s">
        <v>3183</v>
      </c>
      <c r="I518" s="74"/>
      <c r="J518" s="74">
        <v>0.26104</v>
      </c>
      <c r="K518" s="74"/>
      <c r="L518" s="74">
        <v>78.16</v>
      </c>
      <c r="M518" s="74">
        <v>0.057</v>
      </c>
      <c r="N518" s="74"/>
      <c r="O518" s="76">
        <f t="shared" si="7"/>
        <v>75.924</v>
      </c>
      <c r="P518" s="74" t="s">
        <v>1431</v>
      </c>
    </row>
    <row r="519" spans="1:16" ht="39.75" customHeight="1">
      <c r="A519" s="74">
        <v>512</v>
      </c>
      <c r="B519" s="94" t="s">
        <v>3180</v>
      </c>
      <c r="C519" s="64" t="s">
        <v>3181</v>
      </c>
      <c r="D519" s="66" t="s">
        <v>1852</v>
      </c>
      <c r="E519" s="66" t="s">
        <v>1271</v>
      </c>
      <c r="F519" s="67">
        <v>36974</v>
      </c>
      <c r="G519" s="67" t="s">
        <v>3184</v>
      </c>
      <c r="H519" s="67" t="s">
        <v>3185</v>
      </c>
      <c r="I519" s="74"/>
      <c r="J519" s="74">
        <v>0.48636</v>
      </c>
      <c r="K519" s="74"/>
      <c r="L519" s="74">
        <v>79.44</v>
      </c>
      <c r="M519" s="74">
        <v>0.1</v>
      </c>
      <c r="N519" s="74"/>
      <c r="O519" s="76">
        <f t="shared" si="7"/>
        <v>3697.4</v>
      </c>
      <c r="P519" s="74" t="s">
        <v>1337</v>
      </c>
    </row>
    <row r="520" spans="1:16" ht="39.75" customHeight="1">
      <c r="A520" s="74">
        <v>513</v>
      </c>
      <c r="B520" s="94" t="s">
        <v>3186</v>
      </c>
      <c r="C520" s="64" t="s">
        <v>3187</v>
      </c>
      <c r="D520" s="66" t="s">
        <v>1543</v>
      </c>
      <c r="E520" s="66" t="s">
        <v>1271</v>
      </c>
      <c r="F520" s="67">
        <v>15088</v>
      </c>
      <c r="G520" s="67" t="s">
        <v>3188</v>
      </c>
      <c r="H520" s="67" t="s">
        <v>3189</v>
      </c>
      <c r="I520" s="74"/>
      <c r="J520" s="74">
        <v>1.51197</v>
      </c>
      <c r="K520" s="74"/>
      <c r="L520" s="74">
        <v>73.544</v>
      </c>
      <c r="M520" s="74">
        <v>0.4</v>
      </c>
      <c r="N520" s="74"/>
      <c r="O520" s="76">
        <f t="shared" si="7"/>
        <v>6035.200000000001</v>
      </c>
      <c r="P520" s="74" t="s">
        <v>1333</v>
      </c>
    </row>
    <row r="521" spans="1:16" ht="39.75" customHeight="1">
      <c r="A521" s="74">
        <v>514</v>
      </c>
      <c r="B521" s="94" t="s">
        <v>3186</v>
      </c>
      <c r="C521" s="64" t="s">
        <v>3187</v>
      </c>
      <c r="D521" s="66" t="s">
        <v>1513</v>
      </c>
      <c r="E521" s="66" t="s">
        <v>1271</v>
      </c>
      <c r="F521" s="67">
        <v>142</v>
      </c>
      <c r="G521" s="67" t="s">
        <v>3190</v>
      </c>
      <c r="H521" s="67" t="s">
        <v>3191</v>
      </c>
      <c r="I521" s="74"/>
      <c r="J521" s="74">
        <v>1.31364</v>
      </c>
      <c r="K521" s="74"/>
      <c r="L521" s="74">
        <v>69.55</v>
      </c>
      <c r="M521" s="74">
        <v>0.4</v>
      </c>
      <c r="N521" s="74"/>
      <c r="O521" s="76">
        <f aca="true" t="shared" si="8" ref="O521:O584">SUM(F521*M521)</f>
        <v>56.800000000000004</v>
      </c>
      <c r="P521" s="74" t="s">
        <v>2915</v>
      </c>
    </row>
    <row r="522" spans="1:16" ht="39.75" customHeight="1">
      <c r="A522" s="74">
        <v>515</v>
      </c>
      <c r="B522" s="94" t="s">
        <v>3192</v>
      </c>
      <c r="C522" s="64" t="s">
        <v>3193</v>
      </c>
      <c r="D522" s="69" t="s">
        <v>2217</v>
      </c>
      <c r="E522" s="66" t="s">
        <v>1257</v>
      </c>
      <c r="F522" s="67">
        <v>1904</v>
      </c>
      <c r="G522" s="67" t="s">
        <v>3194</v>
      </c>
      <c r="H522" s="67" t="s">
        <v>2219</v>
      </c>
      <c r="I522" s="74"/>
      <c r="J522" s="74">
        <v>0.14</v>
      </c>
      <c r="K522" s="74"/>
      <c r="L522" s="74">
        <v>77.86</v>
      </c>
      <c r="M522" s="74">
        <v>0.031</v>
      </c>
      <c r="N522" s="74"/>
      <c r="O522" s="76">
        <f t="shared" si="8"/>
        <v>59.024</v>
      </c>
      <c r="P522" s="74" t="s">
        <v>1555</v>
      </c>
    </row>
    <row r="523" spans="1:16" ht="39.75" customHeight="1">
      <c r="A523" s="74">
        <v>516</v>
      </c>
      <c r="B523" s="94" t="s">
        <v>3195</v>
      </c>
      <c r="C523" s="64" t="s">
        <v>3196</v>
      </c>
      <c r="D523" s="66" t="s">
        <v>3197</v>
      </c>
      <c r="E523" s="66" t="s">
        <v>1818</v>
      </c>
      <c r="F523" s="67">
        <v>476</v>
      </c>
      <c r="G523" s="67" t="s">
        <v>3198</v>
      </c>
      <c r="H523" s="67" t="s">
        <v>3199</v>
      </c>
      <c r="I523" s="74"/>
      <c r="J523" s="74">
        <v>0.17061</v>
      </c>
      <c r="K523" s="74"/>
      <c r="L523" s="74">
        <v>58.97</v>
      </c>
      <c r="M523" s="74">
        <v>0.07</v>
      </c>
      <c r="N523" s="74"/>
      <c r="O523" s="76">
        <f t="shared" si="8"/>
        <v>33.32</v>
      </c>
      <c r="P523" s="74" t="s">
        <v>1540</v>
      </c>
    </row>
    <row r="524" spans="1:16" ht="39.75" customHeight="1">
      <c r="A524" s="74">
        <v>517</v>
      </c>
      <c r="B524" s="94" t="s">
        <v>3200</v>
      </c>
      <c r="C524" s="68" t="s">
        <v>3201</v>
      </c>
      <c r="D524" s="69" t="s">
        <v>3202</v>
      </c>
      <c r="E524" s="69" t="s">
        <v>2664</v>
      </c>
      <c r="F524" s="67">
        <v>1359</v>
      </c>
      <c r="G524" s="67" t="s">
        <v>3203</v>
      </c>
      <c r="H524" s="67" t="s">
        <v>3204</v>
      </c>
      <c r="I524" s="74"/>
      <c r="J524" s="74">
        <v>0.72879</v>
      </c>
      <c r="K524" s="74"/>
      <c r="L524" s="74">
        <v>71.73389</v>
      </c>
      <c r="M524" s="74">
        <v>0.206</v>
      </c>
      <c r="N524" s="74"/>
      <c r="O524" s="76">
        <f t="shared" si="8"/>
        <v>279.954</v>
      </c>
      <c r="P524" s="74" t="s">
        <v>2769</v>
      </c>
    </row>
    <row r="525" spans="1:16" ht="39.75" customHeight="1">
      <c r="A525" s="74">
        <v>518</v>
      </c>
      <c r="B525" s="94" t="s">
        <v>3200</v>
      </c>
      <c r="C525" s="68" t="s">
        <v>3201</v>
      </c>
      <c r="D525" s="69" t="s">
        <v>2230</v>
      </c>
      <c r="E525" s="88" t="s">
        <v>3205</v>
      </c>
      <c r="F525" s="67">
        <v>227</v>
      </c>
      <c r="G525" s="67" t="s">
        <v>3206</v>
      </c>
      <c r="H525" s="67" t="s">
        <v>3207</v>
      </c>
      <c r="I525" s="74"/>
      <c r="J525" s="74">
        <v>0.14394</v>
      </c>
      <c r="K525" s="74"/>
      <c r="L525" s="74">
        <v>51.36842</v>
      </c>
      <c r="M525" s="74">
        <v>0.07</v>
      </c>
      <c r="N525" s="74"/>
      <c r="O525" s="76">
        <f t="shared" si="8"/>
        <v>15.890000000000002</v>
      </c>
      <c r="P525" s="74" t="s">
        <v>2769</v>
      </c>
    </row>
    <row r="526" spans="1:16" ht="39.75" customHeight="1">
      <c r="A526" s="74">
        <v>519</v>
      </c>
      <c r="B526" s="94" t="s">
        <v>3208</v>
      </c>
      <c r="C526" s="64" t="s">
        <v>3209</v>
      </c>
      <c r="D526" s="66" t="s">
        <v>1776</v>
      </c>
      <c r="E526" s="66" t="s">
        <v>1257</v>
      </c>
      <c r="F526" s="67">
        <v>14167</v>
      </c>
      <c r="G526" s="67" t="s">
        <v>3210</v>
      </c>
      <c r="H526" s="67" t="s">
        <v>2236</v>
      </c>
      <c r="I526" s="74"/>
      <c r="J526" s="74">
        <v>0.07939</v>
      </c>
      <c r="K526" s="74"/>
      <c r="L526" s="74">
        <v>54.62</v>
      </c>
      <c r="M526" s="74">
        <v>0.036</v>
      </c>
      <c r="N526" s="74" t="s">
        <v>1450</v>
      </c>
      <c r="O526" s="76">
        <f t="shared" si="8"/>
        <v>510.01199999999994</v>
      </c>
      <c r="P526" s="74" t="s">
        <v>1431</v>
      </c>
    </row>
    <row r="527" spans="1:16" ht="39.75" customHeight="1">
      <c r="A527" s="74">
        <v>520</v>
      </c>
      <c r="B527" s="94" t="s">
        <v>3211</v>
      </c>
      <c r="C527" s="64" t="s">
        <v>3212</v>
      </c>
      <c r="D527" s="66" t="s">
        <v>3213</v>
      </c>
      <c r="E527" s="66" t="s">
        <v>3214</v>
      </c>
      <c r="F527" s="67">
        <v>1309</v>
      </c>
      <c r="G527" s="67" t="s">
        <v>0</v>
      </c>
      <c r="H527" s="67" t="s">
        <v>1</v>
      </c>
      <c r="I527" s="74"/>
      <c r="J527" s="74">
        <v>0.82364</v>
      </c>
      <c r="K527" s="74"/>
      <c r="L527" s="74">
        <v>50.22</v>
      </c>
      <c r="M527" s="74">
        <v>0.41</v>
      </c>
      <c r="N527" s="74"/>
      <c r="O527" s="76">
        <f t="shared" si="8"/>
        <v>536.6899999999999</v>
      </c>
      <c r="P527" s="74" t="s">
        <v>1605</v>
      </c>
    </row>
    <row r="528" spans="1:16" ht="39.75" customHeight="1">
      <c r="A528" s="74">
        <v>521</v>
      </c>
      <c r="B528" s="94" t="s">
        <v>2</v>
      </c>
      <c r="C528" s="64" t="s">
        <v>3</v>
      </c>
      <c r="D528" s="66" t="s">
        <v>4</v>
      </c>
      <c r="E528" s="66" t="s">
        <v>1673</v>
      </c>
      <c r="F528" s="67">
        <v>2539</v>
      </c>
      <c r="G528" s="67" t="s">
        <v>5</v>
      </c>
      <c r="H528" s="67" t="s">
        <v>6</v>
      </c>
      <c r="I528" s="74"/>
      <c r="J528" s="74">
        <v>0.30909</v>
      </c>
      <c r="K528" s="74">
        <v>0.20601</v>
      </c>
      <c r="L528" s="74">
        <v>33.35275</v>
      </c>
      <c r="M528" s="74">
        <v>0.206</v>
      </c>
      <c r="N528" s="74"/>
      <c r="O528" s="76">
        <f t="shared" si="8"/>
        <v>523.034</v>
      </c>
      <c r="P528" s="74" t="s">
        <v>1331</v>
      </c>
    </row>
    <row r="529" spans="1:16" ht="39.75" customHeight="1">
      <c r="A529" s="74">
        <v>522</v>
      </c>
      <c r="B529" s="100" t="s">
        <v>7</v>
      </c>
      <c r="C529" s="64" t="s">
        <v>8</v>
      </c>
      <c r="D529" s="66" t="s">
        <v>1726</v>
      </c>
      <c r="E529" s="66" t="s">
        <v>1486</v>
      </c>
      <c r="F529" s="67">
        <v>468</v>
      </c>
      <c r="G529" s="67"/>
      <c r="H529" s="67"/>
      <c r="I529" s="74"/>
      <c r="J529" s="74"/>
      <c r="K529" s="74"/>
      <c r="L529" s="74"/>
      <c r="M529" s="74"/>
      <c r="N529" s="74"/>
      <c r="O529" s="76">
        <f t="shared" si="8"/>
        <v>0</v>
      </c>
      <c r="P529" s="74" t="s">
        <v>1336</v>
      </c>
    </row>
    <row r="530" spans="1:16" ht="39.75" customHeight="1">
      <c r="A530" s="74">
        <v>523</v>
      </c>
      <c r="B530" s="94" t="s">
        <v>9</v>
      </c>
      <c r="C530" s="64" t="s">
        <v>10</v>
      </c>
      <c r="D530" s="66" t="s">
        <v>1283</v>
      </c>
      <c r="E530" s="66" t="s">
        <v>1438</v>
      </c>
      <c r="F530" s="67">
        <v>68</v>
      </c>
      <c r="G530" s="67" t="s">
        <v>11</v>
      </c>
      <c r="H530" s="67" t="s">
        <v>12</v>
      </c>
      <c r="I530" s="74"/>
      <c r="J530" s="74"/>
      <c r="K530" s="74">
        <v>1.044</v>
      </c>
      <c r="L530" s="74">
        <v>20.498</v>
      </c>
      <c r="M530" s="74">
        <v>0.83</v>
      </c>
      <c r="N530" s="74"/>
      <c r="O530" s="76">
        <f t="shared" si="8"/>
        <v>56.44</v>
      </c>
      <c r="P530" s="74" t="s">
        <v>1833</v>
      </c>
    </row>
    <row r="531" spans="1:16" ht="39.75" customHeight="1">
      <c r="A531" s="74">
        <v>524</v>
      </c>
      <c r="B531" s="94" t="s">
        <v>9</v>
      </c>
      <c r="C531" s="64" t="s">
        <v>10</v>
      </c>
      <c r="D531" s="66" t="s">
        <v>1437</v>
      </c>
      <c r="E531" s="66" t="s">
        <v>1438</v>
      </c>
      <c r="F531" s="67">
        <v>2253</v>
      </c>
      <c r="G531" s="67" t="s">
        <v>13</v>
      </c>
      <c r="H531" s="67" t="s">
        <v>14</v>
      </c>
      <c r="I531" s="74"/>
      <c r="J531" s="74">
        <v>6.53091</v>
      </c>
      <c r="K531" s="74"/>
      <c r="L531" s="74">
        <v>74.81209</v>
      </c>
      <c r="M531" s="74">
        <v>1.645</v>
      </c>
      <c r="N531" s="74"/>
      <c r="O531" s="76">
        <f t="shared" si="8"/>
        <v>3706.185</v>
      </c>
      <c r="P531" s="74" t="s">
        <v>1331</v>
      </c>
    </row>
    <row r="532" spans="1:16" ht="39.75" customHeight="1">
      <c r="A532" s="74">
        <v>525</v>
      </c>
      <c r="B532" s="94" t="s">
        <v>15</v>
      </c>
      <c r="C532" s="64" t="s">
        <v>16</v>
      </c>
      <c r="D532" s="66" t="s">
        <v>17</v>
      </c>
      <c r="E532" s="66" t="s">
        <v>1438</v>
      </c>
      <c r="F532" s="67">
        <v>1458</v>
      </c>
      <c r="G532" s="67"/>
      <c r="H532" s="67"/>
      <c r="I532" s="74"/>
      <c r="J532" s="74"/>
      <c r="K532" s="74"/>
      <c r="L532" s="74"/>
      <c r="M532" s="74"/>
      <c r="N532" s="74"/>
      <c r="O532" s="76">
        <f t="shared" si="8"/>
        <v>0</v>
      </c>
      <c r="P532" s="74" t="s">
        <v>1336</v>
      </c>
    </row>
    <row r="533" spans="1:16" ht="39.75" customHeight="1">
      <c r="A533" s="74">
        <v>526</v>
      </c>
      <c r="B533" s="94" t="s">
        <v>18</v>
      </c>
      <c r="C533" s="64" t="s">
        <v>19</v>
      </c>
      <c r="D533" s="66" t="s">
        <v>20</v>
      </c>
      <c r="E533" s="66" t="s">
        <v>1783</v>
      </c>
      <c r="F533" s="67">
        <v>170</v>
      </c>
      <c r="G533" s="67" t="s">
        <v>21</v>
      </c>
      <c r="H533" s="67" t="s">
        <v>22</v>
      </c>
      <c r="I533" s="74"/>
      <c r="J533" s="74">
        <v>8.54363</v>
      </c>
      <c r="K533" s="74"/>
      <c r="L533" s="74">
        <v>50.00954</v>
      </c>
      <c r="M533" s="74">
        <v>4.271</v>
      </c>
      <c r="N533" s="74"/>
      <c r="O533" s="76">
        <f t="shared" si="8"/>
        <v>726.0699999999999</v>
      </c>
      <c r="P533" s="74" t="s">
        <v>1331</v>
      </c>
    </row>
    <row r="534" spans="1:16" ht="39.75" customHeight="1">
      <c r="A534" s="74">
        <v>527</v>
      </c>
      <c r="B534" s="94" t="s">
        <v>23</v>
      </c>
      <c r="C534" s="64" t="s">
        <v>24</v>
      </c>
      <c r="D534" s="66" t="s">
        <v>1642</v>
      </c>
      <c r="E534" s="66" t="s">
        <v>1438</v>
      </c>
      <c r="F534" s="67">
        <v>1386</v>
      </c>
      <c r="G534" s="67" t="s">
        <v>25</v>
      </c>
      <c r="H534" s="67" t="s">
        <v>26</v>
      </c>
      <c r="I534" s="74"/>
      <c r="J534" s="74">
        <v>11.36</v>
      </c>
      <c r="K534" s="74"/>
      <c r="L534" s="74">
        <v>50</v>
      </c>
      <c r="M534" s="74">
        <v>5.68</v>
      </c>
      <c r="N534" s="74"/>
      <c r="O534" s="76">
        <f t="shared" si="8"/>
        <v>7872.48</v>
      </c>
      <c r="P534" s="74" t="s">
        <v>1331</v>
      </c>
    </row>
    <row r="535" spans="1:16" ht="39.75" customHeight="1">
      <c r="A535" s="74">
        <v>528</v>
      </c>
      <c r="B535" s="94" t="s">
        <v>27</v>
      </c>
      <c r="C535" s="64" t="s">
        <v>28</v>
      </c>
      <c r="D535" s="66" t="s">
        <v>29</v>
      </c>
      <c r="E535" s="66" t="s">
        <v>1652</v>
      </c>
      <c r="F535" s="67">
        <v>113</v>
      </c>
      <c r="G535" s="67" t="s">
        <v>30</v>
      </c>
      <c r="H535" s="67" t="s">
        <v>31</v>
      </c>
      <c r="I535" s="74"/>
      <c r="J535" s="74">
        <v>350.65</v>
      </c>
      <c r="K535" s="74"/>
      <c r="L535" s="74">
        <v>50</v>
      </c>
      <c r="M535" s="74">
        <v>175.327</v>
      </c>
      <c r="N535" s="74"/>
      <c r="O535" s="76">
        <f t="shared" si="8"/>
        <v>19811.951</v>
      </c>
      <c r="P535" s="74" t="s">
        <v>32</v>
      </c>
    </row>
    <row r="536" spans="1:16" ht="39.75" customHeight="1">
      <c r="A536" s="74">
        <v>529</v>
      </c>
      <c r="B536" s="94" t="s">
        <v>33</v>
      </c>
      <c r="C536" s="64" t="s">
        <v>34</v>
      </c>
      <c r="D536" s="66" t="s">
        <v>1447</v>
      </c>
      <c r="E536" s="66" t="s">
        <v>2629</v>
      </c>
      <c r="F536" s="67">
        <v>21</v>
      </c>
      <c r="G536" s="67"/>
      <c r="H536" s="67"/>
      <c r="I536" s="74"/>
      <c r="J536" s="74"/>
      <c r="K536" s="74"/>
      <c r="L536" s="74"/>
      <c r="M536" s="74"/>
      <c r="N536" s="74"/>
      <c r="O536" s="76">
        <f t="shared" si="8"/>
        <v>0</v>
      </c>
      <c r="P536" s="74" t="s">
        <v>1336</v>
      </c>
    </row>
    <row r="537" spans="1:16" ht="39.75" customHeight="1">
      <c r="A537" s="74">
        <v>530</v>
      </c>
      <c r="B537" s="94" t="s">
        <v>33</v>
      </c>
      <c r="C537" s="64" t="s">
        <v>34</v>
      </c>
      <c r="D537" s="66" t="s">
        <v>1283</v>
      </c>
      <c r="E537" s="66" t="s">
        <v>1818</v>
      </c>
      <c r="F537" s="67">
        <v>71</v>
      </c>
      <c r="G537" s="67" t="s">
        <v>35</v>
      </c>
      <c r="H537" s="67" t="s">
        <v>36</v>
      </c>
      <c r="I537" s="74"/>
      <c r="J537" s="74">
        <v>0.16182</v>
      </c>
      <c r="K537" s="74"/>
      <c r="L537" s="74">
        <v>50.556</v>
      </c>
      <c r="M537" s="74">
        <v>0.08</v>
      </c>
      <c r="N537" s="74"/>
      <c r="O537" s="76">
        <f t="shared" si="8"/>
        <v>5.68</v>
      </c>
      <c r="P537" s="74" t="s">
        <v>2498</v>
      </c>
    </row>
    <row r="538" spans="1:16" ht="39.75" customHeight="1">
      <c r="A538" s="74">
        <v>531</v>
      </c>
      <c r="B538" s="94" t="s">
        <v>37</v>
      </c>
      <c r="C538" s="64" t="s">
        <v>38</v>
      </c>
      <c r="D538" s="66" t="s">
        <v>1433</v>
      </c>
      <c r="E538" s="66" t="s">
        <v>1257</v>
      </c>
      <c r="F538" s="67">
        <v>10129</v>
      </c>
      <c r="G538" s="67" t="s">
        <v>39</v>
      </c>
      <c r="H538" s="67" t="s">
        <v>2055</v>
      </c>
      <c r="I538" s="74"/>
      <c r="J538" s="74">
        <v>0.06848</v>
      </c>
      <c r="K538" s="74"/>
      <c r="L538" s="74">
        <v>60.57</v>
      </c>
      <c r="M538" s="74">
        <v>0.027</v>
      </c>
      <c r="N538" s="74"/>
      <c r="O538" s="76">
        <f t="shared" si="8"/>
        <v>273.483</v>
      </c>
      <c r="P538" s="74" t="s">
        <v>1341</v>
      </c>
    </row>
    <row r="539" spans="1:16" ht="39.75" customHeight="1">
      <c r="A539" s="74">
        <v>532</v>
      </c>
      <c r="B539" s="94" t="s">
        <v>40</v>
      </c>
      <c r="C539" s="68" t="s">
        <v>41</v>
      </c>
      <c r="D539" s="69" t="s">
        <v>1437</v>
      </c>
      <c r="E539" s="88" t="s">
        <v>1257</v>
      </c>
      <c r="F539" s="67">
        <v>7896</v>
      </c>
      <c r="G539" s="67" t="s">
        <v>42</v>
      </c>
      <c r="H539" s="67" t="s">
        <v>2301</v>
      </c>
      <c r="I539" s="74"/>
      <c r="J539" s="74"/>
      <c r="K539" s="74">
        <v>8.70178</v>
      </c>
      <c r="L539" s="74">
        <v>10</v>
      </c>
      <c r="M539" s="74">
        <v>7.832</v>
      </c>
      <c r="N539" s="74"/>
      <c r="O539" s="76">
        <f t="shared" si="8"/>
        <v>61841.472</v>
      </c>
      <c r="P539" s="74" t="s">
        <v>1333</v>
      </c>
    </row>
    <row r="540" spans="1:16" ht="39.75" customHeight="1">
      <c r="A540" s="74">
        <v>533</v>
      </c>
      <c r="B540" s="94" t="s">
        <v>43</v>
      </c>
      <c r="C540" s="70" t="s">
        <v>44</v>
      </c>
      <c r="D540" s="69" t="s">
        <v>1288</v>
      </c>
      <c r="E540" s="69" t="s">
        <v>45</v>
      </c>
      <c r="F540" s="67">
        <v>180</v>
      </c>
      <c r="G540" s="67" t="s">
        <v>46</v>
      </c>
      <c r="H540" s="67" t="s">
        <v>47</v>
      </c>
      <c r="I540" s="74"/>
      <c r="J540" s="74">
        <v>357.49</v>
      </c>
      <c r="K540" s="74">
        <v>211.69</v>
      </c>
      <c r="L540" s="74">
        <v>40.78</v>
      </c>
      <c r="M540" s="74">
        <v>211.69</v>
      </c>
      <c r="N540" s="74"/>
      <c r="O540" s="76">
        <f t="shared" si="8"/>
        <v>38104.2</v>
      </c>
      <c r="P540" s="74" t="s">
        <v>1330</v>
      </c>
    </row>
    <row r="541" spans="1:16" ht="39.75" customHeight="1">
      <c r="A541" s="74">
        <v>534</v>
      </c>
      <c r="B541" s="94" t="s">
        <v>48</v>
      </c>
      <c r="C541" s="64" t="s">
        <v>49</v>
      </c>
      <c r="D541" s="66" t="s">
        <v>1482</v>
      </c>
      <c r="E541" s="66" t="s">
        <v>1271</v>
      </c>
      <c r="F541" s="67">
        <v>626</v>
      </c>
      <c r="G541" s="67" t="s">
        <v>50</v>
      </c>
      <c r="H541" s="67" t="s">
        <v>51</v>
      </c>
      <c r="I541" s="74"/>
      <c r="J541" s="74">
        <v>32.18182</v>
      </c>
      <c r="K541" s="74"/>
      <c r="L541" s="298">
        <v>71.57</v>
      </c>
      <c r="M541" s="74">
        <v>9.15</v>
      </c>
      <c r="N541" s="74"/>
      <c r="O541" s="76">
        <f t="shared" si="8"/>
        <v>5727.900000000001</v>
      </c>
      <c r="P541" s="74" t="s">
        <v>1335</v>
      </c>
    </row>
    <row r="542" spans="1:16" ht="39.75" customHeight="1">
      <c r="A542" s="74">
        <v>535</v>
      </c>
      <c r="B542" s="94" t="s">
        <v>52</v>
      </c>
      <c r="C542" s="64" t="s">
        <v>53</v>
      </c>
      <c r="D542" s="66" t="s">
        <v>54</v>
      </c>
      <c r="E542" s="66" t="s">
        <v>1673</v>
      </c>
      <c r="F542" s="67">
        <v>4250</v>
      </c>
      <c r="G542" s="67" t="s">
        <v>55</v>
      </c>
      <c r="H542" s="67" t="s">
        <v>56</v>
      </c>
      <c r="I542" s="304" t="s">
        <v>1587</v>
      </c>
      <c r="J542" s="74">
        <v>0.456</v>
      </c>
      <c r="K542" s="74"/>
      <c r="L542" s="296">
        <v>50</v>
      </c>
      <c r="M542" s="74">
        <v>0.228</v>
      </c>
      <c r="N542" s="74"/>
      <c r="O542" s="303">
        <f>(M542*F542)</f>
        <v>969</v>
      </c>
      <c r="P542" s="74" t="s">
        <v>1751</v>
      </c>
    </row>
    <row r="543" spans="1:16" ht="39.75" customHeight="1">
      <c r="A543" s="74">
        <v>536</v>
      </c>
      <c r="B543" s="94" t="s">
        <v>57</v>
      </c>
      <c r="C543" s="68" t="s">
        <v>58</v>
      </c>
      <c r="D543" s="69" t="s">
        <v>59</v>
      </c>
      <c r="E543" s="69" t="s">
        <v>1673</v>
      </c>
      <c r="F543" s="67">
        <v>99</v>
      </c>
      <c r="G543" s="67" t="s">
        <v>60</v>
      </c>
      <c r="H543" s="67" t="s">
        <v>56</v>
      </c>
      <c r="I543" s="74"/>
      <c r="J543" s="74">
        <v>100.76</v>
      </c>
      <c r="K543" s="74"/>
      <c r="L543" s="296">
        <v>50</v>
      </c>
      <c r="M543" s="74">
        <v>50.38</v>
      </c>
      <c r="N543" s="74"/>
      <c r="O543" s="303">
        <f>(M543*F543)</f>
        <v>4987.62</v>
      </c>
      <c r="P543" s="74" t="s">
        <v>1751</v>
      </c>
    </row>
    <row r="544" spans="1:16" ht="39.75" customHeight="1">
      <c r="A544" s="74">
        <v>537</v>
      </c>
      <c r="B544" s="94" t="s">
        <v>61</v>
      </c>
      <c r="C544" s="64" t="s">
        <v>62</v>
      </c>
      <c r="D544" s="66" t="s">
        <v>1977</v>
      </c>
      <c r="E544" s="66" t="s">
        <v>1673</v>
      </c>
      <c r="F544" s="67">
        <v>303</v>
      </c>
      <c r="G544" s="67" t="s">
        <v>63</v>
      </c>
      <c r="H544" s="67" t="s">
        <v>64</v>
      </c>
      <c r="I544" s="74"/>
      <c r="J544" s="74">
        <v>228.36</v>
      </c>
      <c r="K544" s="74"/>
      <c r="L544" s="74">
        <v>50</v>
      </c>
      <c r="M544" s="74">
        <v>114.18</v>
      </c>
      <c r="N544" s="74"/>
      <c r="O544" s="76">
        <f t="shared" si="8"/>
        <v>34596.54</v>
      </c>
      <c r="P544" s="74" t="s">
        <v>1555</v>
      </c>
    </row>
    <row r="545" spans="1:16" ht="39.75" customHeight="1">
      <c r="A545" s="74">
        <v>538</v>
      </c>
      <c r="B545" s="94" t="s">
        <v>65</v>
      </c>
      <c r="C545" s="64" t="s">
        <v>66</v>
      </c>
      <c r="D545" s="66" t="s">
        <v>1628</v>
      </c>
      <c r="E545" s="66" t="s">
        <v>1438</v>
      </c>
      <c r="F545" s="67">
        <v>1496</v>
      </c>
      <c r="G545" s="67" t="s">
        <v>67</v>
      </c>
      <c r="H545" s="67" t="s">
        <v>68</v>
      </c>
      <c r="I545" s="74"/>
      <c r="J545" s="74">
        <v>4.92</v>
      </c>
      <c r="K545" s="74"/>
      <c r="L545" s="74">
        <v>63.415</v>
      </c>
      <c r="M545" s="74">
        <v>1.8</v>
      </c>
      <c r="N545" s="74"/>
      <c r="O545" s="76">
        <f t="shared" si="8"/>
        <v>2692.8</v>
      </c>
      <c r="P545" s="74" t="s">
        <v>1833</v>
      </c>
    </row>
    <row r="546" spans="1:16" ht="39.75" customHeight="1">
      <c r="A546" s="74">
        <v>539</v>
      </c>
      <c r="B546" s="94" t="s">
        <v>65</v>
      </c>
      <c r="C546" s="64" t="s">
        <v>66</v>
      </c>
      <c r="D546" s="66" t="s">
        <v>1638</v>
      </c>
      <c r="E546" s="66" t="s">
        <v>1438</v>
      </c>
      <c r="F546" s="67">
        <v>85</v>
      </c>
      <c r="G546" s="67" t="s">
        <v>67</v>
      </c>
      <c r="H546" s="67" t="s">
        <v>69</v>
      </c>
      <c r="I546" s="74"/>
      <c r="J546" s="74">
        <v>9.42</v>
      </c>
      <c r="K546" s="74"/>
      <c r="L546" s="74">
        <v>57.537</v>
      </c>
      <c r="M546" s="74">
        <v>4</v>
      </c>
      <c r="N546" s="74"/>
      <c r="O546" s="76">
        <f t="shared" si="8"/>
        <v>340</v>
      </c>
      <c r="P546" s="74" t="s">
        <v>1833</v>
      </c>
    </row>
    <row r="547" spans="1:16" ht="39.75" customHeight="1">
      <c r="A547" s="74">
        <v>540</v>
      </c>
      <c r="B547" s="94" t="s">
        <v>70</v>
      </c>
      <c r="C547" s="68" t="s">
        <v>905</v>
      </c>
      <c r="D547" s="69" t="s">
        <v>71</v>
      </c>
      <c r="E547" s="66" t="s">
        <v>1673</v>
      </c>
      <c r="F547" s="89">
        <v>4618</v>
      </c>
      <c r="G547" s="89" t="s">
        <v>72</v>
      </c>
      <c r="H547" s="89" t="s">
        <v>73</v>
      </c>
      <c r="I547" s="74"/>
      <c r="J547" s="74">
        <v>0.56364</v>
      </c>
      <c r="K547" s="74"/>
      <c r="L547" s="74">
        <v>70.37</v>
      </c>
      <c r="M547" s="74">
        <v>0.167</v>
      </c>
      <c r="N547" s="74"/>
      <c r="O547" s="76">
        <f t="shared" si="8"/>
        <v>771.206</v>
      </c>
      <c r="P547" s="74" t="s">
        <v>2128</v>
      </c>
    </row>
    <row r="548" spans="1:16" ht="39.75" customHeight="1">
      <c r="A548" s="74">
        <v>541</v>
      </c>
      <c r="B548" s="94" t="s">
        <v>74</v>
      </c>
      <c r="C548" s="64" t="s">
        <v>75</v>
      </c>
      <c r="D548" s="69" t="s">
        <v>76</v>
      </c>
      <c r="E548" s="66" t="s">
        <v>1673</v>
      </c>
      <c r="F548" s="89">
        <v>85</v>
      </c>
      <c r="G548" s="89" t="s">
        <v>77</v>
      </c>
      <c r="H548" s="89" t="s">
        <v>78</v>
      </c>
      <c r="I548" s="74"/>
      <c r="J548" s="74"/>
      <c r="K548" s="74">
        <v>4.874</v>
      </c>
      <c r="L548" s="74">
        <v>5.622</v>
      </c>
      <c r="M548" s="74">
        <v>4.6</v>
      </c>
      <c r="N548" s="74"/>
      <c r="O548" s="76">
        <f t="shared" si="8"/>
        <v>390.99999999999994</v>
      </c>
      <c r="P548" s="74" t="s">
        <v>1833</v>
      </c>
    </row>
    <row r="549" spans="1:16" ht="39.75" customHeight="1">
      <c r="A549" s="74">
        <v>542</v>
      </c>
      <c r="B549" s="94" t="s">
        <v>79</v>
      </c>
      <c r="C549" s="64" t="s">
        <v>80</v>
      </c>
      <c r="D549" s="69" t="s">
        <v>81</v>
      </c>
      <c r="E549" s="66" t="s">
        <v>1673</v>
      </c>
      <c r="F549" s="89">
        <v>638</v>
      </c>
      <c r="G549" s="89" t="s">
        <v>82</v>
      </c>
      <c r="H549" s="89" t="s">
        <v>83</v>
      </c>
      <c r="I549" s="74"/>
      <c r="J549" s="74">
        <v>20.40182</v>
      </c>
      <c r="K549" s="74"/>
      <c r="L549" s="74">
        <v>50.00446</v>
      </c>
      <c r="M549" s="74">
        <v>10.2</v>
      </c>
      <c r="N549" s="74"/>
      <c r="O549" s="76">
        <f t="shared" si="8"/>
        <v>6507.599999999999</v>
      </c>
      <c r="P549" s="74" t="s">
        <v>1331</v>
      </c>
    </row>
    <row r="550" spans="1:16" ht="39.75" customHeight="1">
      <c r="A550" s="74">
        <v>543</v>
      </c>
      <c r="B550" s="94" t="s">
        <v>79</v>
      </c>
      <c r="C550" s="64" t="s">
        <v>80</v>
      </c>
      <c r="D550" s="69" t="s">
        <v>84</v>
      </c>
      <c r="E550" s="66" t="s">
        <v>1673</v>
      </c>
      <c r="F550" s="89">
        <v>9</v>
      </c>
      <c r="G550" s="89" t="s">
        <v>82</v>
      </c>
      <c r="H550" s="89" t="s">
        <v>85</v>
      </c>
      <c r="I550" s="74"/>
      <c r="J550" s="74">
        <v>51.00182</v>
      </c>
      <c r="K550" s="74"/>
      <c r="L550" s="74">
        <v>50.00178</v>
      </c>
      <c r="M550" s="74">
        <v>25.5</v>
      </c>
      <c r="N550" s="74"/>
      <c r="O550" s="76">
        <f t="shared" si="8"/>
        <v>229.5</v>
      </c>
      <c r="P550" s="74" t="s">
        <v>1331</v>
      </c>
    </row>
    <row r="551" spans="1:16" ht="39.75" customHeight="1">
      <c r="A551" s="74">
        <v>544</v>
      </c>
      <c r="B551" s="94" t="s">
        <v>86</v>
      </c>
      <c r="C551" s="64" t="s">
        <v>87</v>
      </c>
      <c r="D551" s="65" t="s">
        <v>88</v>
      </c>
      <c r="E551" s="66" t="s">
        <v>89</v>
      </c>
      <c r="F551" s="89">
        <v>5653</v>
      </c>
      <c r="G551" s="89" t="s">
        <v>90</v>
      </c>
      <c r="H551" s="89" t="s">
        <v>91</v>
      </c>
      <c r="I551" s="74"/>
      <c r="J551" s="74"/>
      <c r="K551" s="74">
        <v>2.704</v>
      </c>
      <c r="L551" s="74">
        <v>70.4142</v>
      </c>
      <c r="M551" s="74">
        <v>0.8</v>
      </c>
      <c r="N551" s="74"/>
      <c r="O551" s="76">
        <f t="shared" si="8"/>
        <v>4522.400000000001</v>
      </c>
      <c r="P551" s="74" t="s">
        <v>1992</v>
      </c>
    </row>
    <row r="552" spans="1:16" ht="39.75" customHeight="1">
      <c r="A552" s="74">
        <v>545</v>
      </c>
      <c r="B552" s="94" t="s">
        <v>86</v>
      </c>
      <c r="C552" s="64" t="s">
        <v>87</v>
      </c>
      <c r="D552" s="65" t="s">
        <v>92</v>
      </c>
      <c r="E552" s="66" t="s">
        <v>93</v>
      </c>
      <c r="F552" s="89">
        <v>408</v>
      </c>
      <c r="G552" s="89" t="s">
        <v>94</v>
      </c>
      <c r="H552" s="89" t="s">
        <v>95</v>
      </c>
      <c r="I552" s="74"/>
      <c r="J552" s="74"/>
      <c r="K552" s="74">
        <v>7.60416</v>
      </c>
      <c r="L552" s="74">
        <v>56.49</v>
      </c>
      <c r="M552" s="74">
        <v>3.308</v>
      </c>
      <c r="N552" s="74"/>
      <c r="O552" s="76">
        <f t="shared" si="8"/>
        <v>1349.664</v>
      </c>
      <c r="P552" s="74" t="s">
        <v>1489</v>
      </c>
    </row>
    <row r="553" spans="1:16" ht="39.75" customHeight="1">
      <c r="A553" s="74">
        <v>546</v>
      </c>
      <c r="B553" s="94" t="s">
        <v>96</v>
      </c>
      <c r="C553" s="64" t="s">
        <v>97</v>
      </c>
      <c r="D553" s="71" t="s">
        <v>98</v>
      </c>
      <c r="E553" s="66" t="s">
        <v>99</v>
      </c>
      <c r="F553" s="89">
        <v>363</v>
      </c>
      <c r="G553" s="89" t="s">
        <v>100</v>
      </c>
      <c r="H553" s="89" t="s">
        <v>101</v>
      </c>
      <c r="I553" s="74"/>
      <c r="J553" s="74">
        <v>10.34364</v>
      </c>
      <c r="K553" s="74"/>
      <c r="L553" s="74">
        <v>97.1</v>
      </c>
      <c r="M553" s="74">
        <v>0.3</v>
      </c>
      <c r="N553" s="74"/>
      <c r="O553" s="76">
        <f t="shared" si="8"/>
        <v>108.89999999999999</v>
      </c>
      <c r="P553" s="74" t="s">
        <v>2079</v>
      </c>
    </row>
    <row r="554" spans="1:16" ht="39.75" customHeight="1">
      <c r="A554" s="74">
        <v>547</v>
      </c>
      <c r="B554" s="94" t="s">
        <v>96</v>
      </c>
      <c r="C554" s="64" t="s">
        <v>97</v>
      </c>
      <c r="D554" s="71" t="s">
        <v>102</v>
      </c>
      <c r="E554" s="66" t="s">
        <v>99</v>
      </c>
      <c r="F554" s="89">
        <v>1142</v>
      </c>
      <c r="G554" s="89" t="s">
        <v>103</v>
      </c>
      <c r="H554" s="89" t="s">
        <v>104</v>
      </c>
      <c r="I554" s="74"/>
      <c r="J554" s="74">
        <v>17.32</v>
      </c>
      <c r="K554" s="74"/>
      <c r="L554" s="74">
        <v>97.64</v>
      </c>
      <c r="M554" s="74">
        <v>0.408</v>
      </c>
      <c r="N554" s="74"/>
      <c r="O554" s="76">
        <f t="shared" si="8"/>
        <v>465.936</v>
      </c>
      <c r="P554" s="74" t="s">
        <v>1508</v>
      </c>
    </row>
    <row r="555" spans="1:16" ht="39.75" customHeight="1">
      <c r="A555" s="74">
        <v>548</v>
      </c>
      <c r="B555" s="94" t="s">
        <v>96</v>
      </c>
      <c r="C555" s="64" t="s">
        <v>105</v>
      </c>
      <c r="D555" s="71" t="s">
        <v>106</v>
      </c>
      <c r="E555" s="66" t="s">
        <v>99</v>
      </c>
      <c r="F555" s="89">
        <v>264</v>
      </c>
      <c r="G555" s="89" t="s">
        <v>107</v>
      </c>
      <c r="H555" s="89" t="s">
        <v>108</v>
      </c>
      <c r="I555" s="74"/>
      <c r="J555" s="74">
        <v>13.12182</v>
      </c>
      <c r="K555" s="74"/>
      <c r="L555" s="74">
        <v>96.27</v>
      </c>
      <c r="M555" s="74">
        <v>0.49</v>
      </c>
      <c r="N555" s="74"/>
      <c r="O555" s="76">
        <f t="shared" si="8"/>
        <v>129.35999999999999</v>
      </c>
      <c r="P555" s="74" t="s">
        <v>1341</v>
      </c>
    </row>
    <row r="556" spans="1:16" ht="39.75" customHeight="1">
      <c r="A556" s="74">
        <v>549</v>
      </c>
      <c r="B556" s="94" t="s">
        <v>96</v>
      </c>
      <c r="C556" s="64" t="s">
        <v>105</v>
      </c>
      <c r="D556" s="71" t="s">
        <v>109</v>
      </c>
      <c r="E556" s="66" t="s">
        <v>99</v>
      </c>
      <c r="F556" s="89">
        <v>68</v>
      </c>
      <c r="G556" s="89" t="s">
        <v>110</v>
      </c>
      <c r="H556" s="89" t="s">
        <v>111</v>
      </c>
      <c r="I556" s="74"/>
      <c r="J556" s="74">
        <v>12.772</v>
      </c>
      <c r="K556" s="74"/>
      <c r="L556" s="296">
        <v>83.55</v>
      </c>
      <c r="M556" s="74">
        <v>2.1</v>
      </c>
      <c r="N556" s="74"/>
      <c r="O556" s="303">
        <f>(M556*F556)</f>
        <v>142.8</v>
      </c>
      <c r="P556" s="74" t="s">
        <v>112</v>
      </c>
    </row>
    <row r="557" spans="1:16" ht="39.75" customHeight="1">
      <c r="A557" s="74">
        <v>550</v>
      </c>
      <c r="B557" s="94" t="s">
        <v>96</v>
      </c>
      <c r="C557" s="64" t="s">
        <v>105</v>
      </c>
      <c r="D557" s="71" t="s">
        <v>113</v>
      </c>
      <c r="E557" s="66" t="s">
        <v>99</v>
      </c>
      <c r="F557" s="89">
        <v>1318</v>
      </c>
      <c r="G557" s="89" t="s">
        <v>114</v>
      </c>
      <c r="H557" s="89" t="s">
        <v>115</v>
      </c>
      <c r="I557" s="74"/>
      <c r="J557" s="74">
        <v>14.55455</v>
      </c>
      <c r="K557" s="74"/>
      <c r="L557" s="74">
        <v>96.084</v>
      </c>
      <c r="M557" s="74">
        <v>0.57</v>
      </c>
      <c r="N557" s="74"/>
      <c r="O557" s="76">
        <f t="shared" si="8"/>
        <v>751.26</v>
      </c>
      <c r="P557" s="74" t="s">
        <v>2915</v>
      </c>
    </row>
    <row r="558" spans="1:16" ht="39.75" customHeight="1">
      <c r="A558" s="74">
        <v>551</v>
      </c>
      <c r="B558" s="94" t="s">
        <v>116</v>
      </c>
      <c r="C558" s="64" t="s">
        <v>117</v>
      </c>
      <c r="D558" s="65">
        <v>0.1</v>
      </c>
      <c r="E558" s="66" t="s">
        <v>118</v>
      </c>
      <c r="F558" s="89">
        <v>156</v>
      </c>
      <c r="G558" s="89" t="s">
        <v>119</v>
      </c>
      <c r="H558" s="89" t="s">
        <v>120</v>
      </c>
      <c r="I558" s="74"/>
      <c r="J558" s="74">
        <v>21.36364</v>
      </c>
      <c r="K558" s="74"/>
      <c r="L558" s="74">
        <v>50.01</v>
      </c>
      <c r="M558" s="74">
        <v>10.68</v>
      </c>
      <c r="N558" s="74"/>
      <c r="O558" s="76">
        <f t="shared" si="8"/>
        <v>1666.08</v>
      </c>
      <c r="P558" s="74" t="s">
        <v>1341</v>
      </c>
    </row>
    <row r="559" spans="1:16" ht="39.75" customHeight="1">
      <c r="A559" s="74">
        <v>552</v>
      </c>
      <c r="B559" s="94" t="s">
        <v>116</v>
      </c>
      <c r="C559" s="68" t="s">
        <v>121</v>
      </c>
      <c r="D559" s="29" t="s">
        <v>122</v>
      </c>
      <c r="E559" s="69" t="s">
        <v>1673</v>
      </c>
      <c r="F559" s="89">
        <v>5372</v>
      </c>
      <c r="G559" s="89" t="s">
        <v>123</v>
      </c>
      <c r="H559" s="89" t="s">
        <v>124</v>
      </c>
      <c r="I559" s="74"/>
      <c r="J559" s="74">
        <v>0.7</v>
      </c>
      <c r="K559" s="74"/>
      <c r="L559" s="74">
        <v>83</v>
      </c>
      <c r="M559" s="74">
        <v>0.119</v>
      </c>
      <c r="N559" s="74"/>
      <c r="O559" s="76">
        <f t="shared" si="8"/>
        <v>639.2679999999999</v>
      </c>
      <c r="P559" s="74" t="s">
        <v>1508</v>
      </c>
    </row>
    <row r="560" spans="1:16" ht="39.75" customHeight="1">
      <c r="A560" s="74">
        <v>553</v>
      </c>
      <c r="B560" s="94" t="s">
        <v>116</v>
      </c>
      <c r="C560" s="68" t="s">
        <v>121</v>
      </c>
      <c r="D560" s="29" t="s">
        <v>125</v>
      </c>
      <c r="E560" s="69" t="s">
        <v>1673</v>
      </c>
      <c r="F560" s="89">
        <v>146</v>
      </c>
      <c r="G560" s="89" t="s">
        <v>126</v>
      </c>
      <c r="H560" s="89" t="s">
        <v>127</v>
      </c>
      <c r="I560" s="74"/>
      <c r="J560" s="74">
        <v>14.85</v>
      </c>
      <c r="K560" s="74"/>
      <c r="L560" s="74">
        <v>90.59</v>
      </c>
      <c r="M560" s="74">
        <v>1.398</v>
      </c>
      <c r="N560" s="74"/>
      <c r="O560" s="76">
        <f t="shared" si="8"/>
        <v>204.10799999999998</v>
      </c>
      <c r="P560" s="74" t="s">
        <v>1508</v>
      </c>
    </row>
    <row r="561" spans="1:16" ht="39.75" customHeight="1">
      <c r="A561" s="74">
        <v>554</v>
      </c>
      <c r="B561" s="94" t="s">
        <v>116</v>
      </c>
      <c r="C561" s="64" t="s">
        <v>123</v>
      </c>
      <c r="D561" s="65" t="s">
        <v>128</v>
      </c>
      <c r="E561" s="66" t="s">
        <v>129</v>
      </c>
      <c r="F561" s="89">
        <v>1663</v>
      </c>
      <c r="G561" s="89" t="s">
        <v>130</v>
      </c>
      <c r="H561" s="89" t="s">
        <v>131</v>
      </c>
      <c r="I561" s="74"/>
      <c r="J561" s="74">
        <v>6.36364</v>
      </c>
      <c r="K561" s="74"/>
      <c r="L561" s="74">
        <v>70.93</v>
      </c>
      <c r="M561" s="74">
        <v>1.85</v>
      </c>
      <c r="N561" s="74"/>
      <c r="O561" s="76">
        <f t="shared" si="8"/>
        <v>3076.55</v>
      </c>
      <c r="P561" s="74" t="s">
        <v>1341</v>
      </c>
    </row>
    <row r="562" spans="1:16" ht="39.75" customHeight="1">
      <c r="A562" s="74">
        <v>555</v>
      </c>
      <c r="B562" s="94" t="s">
        <v>132</v>
      </c>
      <c r="C562" s="64" t="s">
        <v>133</v>
      </c>
      <c r="D562" s="65" t="s">
        <v>134</v>
      </c>
      <c r="E562" s="66" t="s">
        <v>99</v>
      </c>
      <c r="F562" s="89">
        <v>9322</v>
      </c>
      <c r="G562" s="89" t="s">
        <v>135</v>
      </c>
      <c r="H562" s="89" t="s">
        <v>136</v>
      </c>
      <c r="I562" s="74"/>
      <c r="J562" s="74">
        <v>13.1</v>
      </c>
      <c r="K562" s="74"/>
      <c r="L562" s="74">
        <v>97.49</v>
      </c>
      <c r="M562" s="74">
        <v>0.329</v>
      </c>
      <c r="N562" s="74"/>
      <c r="O562" s="76">
        <f t="shared" si="8"/>
        <v>3066.938</v>
      </c>
      <c r="P562" s="74" t="s">
        <v>1508</v>
      </c>
    </row>
    <row r="563" spans="1:16" ht="39.75" customHeight="1">
      <c r="A563" s="74">
        <v>556</v>
      </c>
      <c r="B563" s="94" t="s">
        <v>132</v>
      </c>
      <c r="C563" s="64" t="s">
        <v>133</v>
      </c>
      <c r="D563" s="65" t="s">
        <v>137</v>
      </c>
      <c r="E563" s="66" t="s">
        <v>138</v>
      </c>
      <c r="F563" s="89">
        <v>1048</v>
      </c>
      <c r="G563" s="89"/>
      <c r="H563" s="89"/>
      <c r="I563" s="74"/>
      <c r="J563" s="74"/>
      <c r="K563" s="74"/>
      <c r="L563" s="74"/>
      <c r="M563" s="74"/>
      <c r="N563" s="74"/>
      <c r="O563" s="76">
        <f t="shared" si="8"/>
        <v>0</v>
      </c>
      <c r="P563" s="74" t="s">
        <v>1790</v>
      </c>
    </row>
    <row r="564" spans="1:16" ht="39.75" customHeight="1">
      <c r="A564" s="74">
        <v>557</v>
      </c>
      <c r="B564" s="94" t="s">
        <v>132</v>
      </c>
      <c r="C564" s="64" t="s">
        <v>139</v>
      </c>
      <c r="D564" s="65" t="s">
        <v>140</v>
      </c>
      <c r="E564" s="66" t="s">
        <v>138</v>
      </c>
      <c r="F564" s="89">
        <v>2111</v>
      </c>
      <c r="G564" s="89" t="s">
        <v>141</v>
      </c>
      <c r="H564" s="89" t="s">
        <v>142</v>
      </c>
      <c r="I564" s="74"/>
      <c r="J564" s="74">
        <v>0.616</v>
      </c>
      <c r="K564" s="74"/>
      <c r="L564" s="74">
        <v>67.7</v>
      </c>
      <c r="M564" s="74">
        <v>0.199</v>
      </c>
      <c r="N564" s="74"/>
      <c r="O564" s="76">
        <f t="shared" si="8"/>
        <v>420.089</v>
      </c>
      <c r="P564" s="74" t="s">
        <v>1341</v>
      </c>
    </row>
    <row r="565" spans="1:16" ht="39.75" customHeight="1">
      <c r="A565" s="74">
        <v>558</v>
      </c>
      <c r="B565" s="94" t="s">
        <v>143</v>
      </c>
      <c r="C565" s="64" t="s">
        <v>144</v>
      </c>
      <c r="D565" s="66" t="s">
        <v>145</v>
      </c>
      <c r="E565" s="66" t="s">
        <v>146</v>
      </c>
      <c r="F565" s="89">
        <v>513</v>
      </c>
      <c r="G565" s="89" t="s">
        <v>147</v>
      </c>
      <c r="H565" s="89" t="s">
        <v>148</v>
      </c>
      <c r="I565" s="74"/>
      <c r="J565" s="74">
        <v>23.17811</v>
      </c>
      <c r="K565" s="74"/>
      <c r="L565" s="74">
        <v>50.03907</v>
      </c>
      <c r="M565" s="74">
        <v>11.58</v>
      </c>
      <c r="N565" s="74"/>
      <c r="O565" s="76">
        <f t="shared" si="8"/>
        <v>5940.54</v>
      </c>
      <c r="P565" s="74" t="s">
        <v>1451</v>
      </c>
    </row>
    <row r="566" spans="1:16" ht="39.75" customHeight="1">
      <c r="A566" s="74">
        <v>559</v>
      </c>
      <c r="B566" s="94" t="s">
        <v>143</v>
      </c>
      <c r="C566" s="64" t="s">
        <v>144</v>
      </c>
      <c r="D566" s="66" t="s">
        <v>149</v>
      </c>
      <c r="E566" s="66" t="s">
        <v>146</v>
      </c>
      <c r="F566" s="89">
        <v>715</v>
      </c>
      <c r="G566" s="89" t="s">
        <v>147</v>
      </c>
      <c r="H566" s="89" t="s">
        <v>150</v>
      </c>
      <c r="I566" s="74"/>
      <c r="J566" s="74">
        <v>24.75818</v>
      </c>
      <c r="K566" s="74"/>
      <c r="L566" s="74">
        <v>50.03672</v>
      </c>
      <c r="M566" s="74">
        <v>12.37</v>
      </c>
      <c r="N566" s="74"/>
      <c r="O566" s="76">
        <f t="shared" si="8"/>
        <v>8844.55</v>
      </c>
      <c r="P566" s="74" t="s">
        <v>1451</v>
      </c>
    </row>
    <row r="567" spans="1:16" ht="39.75" customHeight="1">
      <c r="A567" s="74">
        <v>560</v>
      </c>
      <c r="B567" s="94" t="s">
        <v>151</v>
      </c>
      <c r="C567" s="68" t="s">
        <v>152</v>
      </c>
      <c r="D567" s="69" t="s">
        <v>153</v>
      </c>
      <c r="E567" s="69" t="s">
        <v>1271</v>
      </c>
      <c r="F567" s="89">
        <v>315</v>
      </c>
      <c r="G567" s="89" t="s">
        <v>154</v>
      </c>
      <c r="H567" s="89" t="s">
        <v>155</v>
      </c>
      <c r="I567" s="74"/>
      <c r="J567" s="74">
        <v>22.724</v>
      </c>
      <c r="K567" s="74"/>
      <c r="L567" s="74">
        <v>52.5</v>
      </c>
      <c r="M567" s="74">
        <v>10.793</v>
      </c>
      <c r="N567" s="74"/>
      <c r="O567" s="76">
        <f t="shared" si="8"/>
        <v>3399.7949999999996</v>
      </c>
      <c r="P567" s="74" t="s">
        <v>1555</v>
      </c>
    </row>
    <row r="568" spans="1:16" ht="39.75" customHeight="1">
      <c r="A568" s="74">
        <v>561</v>
      </c>
      <c r="B568" s="94" t="s">
        <v>156</v>
      </c>
      <c r="C568" s="64" t="s">
        <v>157</v>
      </c>
      <c r="D568" s="65">
        <v>0.02</v>
      </c>
      <c r="E568" s="66" t="s">
        <v>138</v>
      </c>
      <c r="F568" s="89">
        <v>3074</v>
      </c>
      <c r="G568" s="89" t="s">
        <v>141</v>
      </c>
      <c r="H568" s="89" t="s">
        <v>158</v>
      </c>
      <c r="I568" s="74"/>
      <c r="J568" s="74">
        <v>0.64327</v>
      </c>
      <c r="K568" s="74"/>
      <c r="L568" s="74">
        <v>69.06</v>
      </c>
      <c r="M568" s="74">
        <v>0.199</v>
      </c>
      <c r="N568" s="74"/>
      <c r="O568" s="76">
        <f t="shared" si="8"/>
        <v>611.726</v>
      </c>
      <c r="P568" s="74" t="s">
        <v>1341</v>
      </c>
    </row>
    <row r="569" spans="1:16" ht="39.75" customHeight="1">
      <c r="A569" s="74">
        <v>562</v>
      </c>
      <c r="B569" s="94" t="s">
        <v>159</v>
      </c>
      <c r="C569" s="68" t="s">
        <v>160</v>
      </c>
      <c r="D569" s="29" t="s">
        <v>161</v>
      </c>
      <c r="E569" s="69" t="s">
        <v>1271</v>
      </c>
      <c r="F569" s="89">
        <v>388</v>
      </c>
      <c r="G569" s="89" t="s">
        <v>162</v>
      </c>
      <c r="H569" s="89" t="s">
        <v>163</v>
      </c>
      <c r="I569" s="74"/>
      <c r="J569" s="74">
        <v>0.62909</v>
      </c>
      <c r="K569" s="74"/>
      <c r="L569" s="74">
        <v>60.58</v>
      </c>
      <c r="M569" s="74">
        <v>0.248</v>
      </c>
      <c r="N569" s="74"/>
      <c r="O569" s="76">
        <f t="shared" si="8"/>
        <v>96.224</v>
      </c>
      <c r="P569" s="74" t="s">
        <v>1341</v>
      </c>
    </row>
    <row r="570" spans="1:16" ht="39.75" customHeight="1">
      <c r="A570" s="74">
        <v>563</v>
      </c>
      <c r="B570" s="94" t="s">
        <v>159</v>
      </c>
      <c r="C570" s="68" t="s">
        <v>164</v>
      </c>
      <c r="D570" s="69" t="s">
        <v>1513</v>
      </c>
      <c r="E570" s="66" t="s">
        <v>1257</v>
      </c>
      <c r="F570" s="89">
        <v>54</v>
      </c>
      <c r="G570" s="89" t="s">
        <v>165</v>
      </c>
      <c r="H570" s="89" t="s">
        <v>166</v>
      </c>
      <c r="I570" s="74"/>
      <c r="J570" s="74">
        <v>0.30937</v>
      </c>
      <c r="K570" s="74"/>
      <c r="L570" s="74">
        <v>50</v>
      </c>
      <c r="M570" s="74">
        <v>0.141</v>
      </c>
      <c r="N570" s="74"/>
      <c r="O570" s="76">
        <f t="shared" si="8"/>
        <v>7.613999999999999</v>
      </c>
      <c r="P570" s="74" t="s">
        <v>167</v>
      </c>
    </row>
    <row r="571" spans="1:16" ht="39.75" customHeight="1">
      <c r="A571" s="74">
        <v>564</v>
      </c>
      <c r="B571" s="94" t="s">
        <v>159</v>
      </c>
      <c r="C571" s="64" t="s">
        <v>164</v>
      </c>
      <c r="D571" s="66" t="s">
        <v>1543</v>
      </c>
      <c r="E571" s="66" t="s">
        <v>1257</v>
      </c>
      <c r="F571" s="89">
        <v>136</v>
      </c>
      <c r="G571" s="89" t="s">
        <v>165</v>
      </c>
      <c r="H571" s="89" t="s">
        <v>168</v>
      </c>
      <c r="I571" s="74"/>
      <c r="J571" s="74">
        <v>0.55962</v>
      </c>
      <c r="K571" s="74"/>
      <c r="L571" s="74">
        <v>50</v>
      </c>
      <c r="M571" s="74">
        <v>0.254</v>
      </c>
      <c r="N571" s="74"/>
      <c r="O571" s="76">
        <f t="shared" si="8"/>
        <v>34.544</v>
      </c>
      <c r="P571" s="74" t="s">
        <v>167</v>
      </c>
    </row>
    <row r="572" spans="1:16" ht="39.75" customHeight="1">
      <c r="A572" s="74">
        <v>565</v>
      </c>
      <c r="B572" s="94" t="s">
        <v>159</v>
      </c>
      <c r="C572" s="64" t="s">
        <v>164</v>
      </c>
      <c r="D572" s="66" t="s">
        <v>1776</v>
      </c>
      <c r="E572" s="66" t="s">
        <v>1257</v>
      </c>
      <c r="F572" s="89">
        <v>54</v>
      </c>
      <c r="G572" s="89" t="s">
        <v>165</v>
      </c>
      <c r="H572" s="89" t="s">
        <v>169</v>
      </c>
      <c r="I572" s="74"/>
      <c r="J572" s="74">
        <v>1.50975</v>
      </c>
      <c r="K572" s="74"/>
      <c r="L572" s="74">
        <v>50</v>
      </c>
      <c r="M572" s="74">
        <v>0.686</v>
      </c>
      <c r="N572" s="74"/>
      <c r="O572" s="76">
        <f t="shared" si="8"/>
        <v>37.044000000000004</v>
      </c>
      <c r="P572" s="74" t="s">
        <v>167</v>
      </c>
    </row>
    <row r="573" spans="1:16" ht="39.75" customHeight="1">
      <c r="A573" s="74">
        <v>566</v>
      </c>
      <c r="B573" s="94" t="s">
        <v>170</v>
      </c>
      <c r="C573" s="68" t="s">
        <v>171</v>
      </c>
      <c r="D573" s="69" t="s">
        <v>1776</v>
      </c>
      <c r="E573" s="69" t="s">
        <v>1271</v>
      </c>
      <c r="F573" s="89">
        <v>340</v>
      </c>
      <c r="G573" s="89" t="s">
        <v>172</v>
      </c>
      <c r="H573" s="89" t="s">
        <v>173</v>
      </c>
      <c r="I573" s="74"/>
      <c r="J573" s="74">
        <v>1.57273</v>
      </c>
      <c r="K573" s="74"/>
      <c r="L573" s="74">
        <v>70.88</v>
      </c>
      <c r="M573" s="74">
        <v>0.458</v>
      </c>
      <c r="N573" s="74"/>
      <c r="O573" s="76">
        <f t="shared" si="8"/>
        <v>155.72</v>
      </c>
      <c r="P573" s="74" t="s">
        <v>174</v>
      </c>
    </row>
    <row r="574" spans="1:16" ht="39.75" customHeight="1">
      <c r="A574" s="74">
        <v>567</v>
      </c>
      <c r="B574" s="94" t="s">
        <v>175</v>
      </c>
      <c r="C574" s="64" t="s">
        <v>176</v>
      </c>
      <c r="D574" s="66" t="s">
        <v>2101</v>
      </c>
      <c r="E574" s="66" t="s">
        <v>1271</v>
      </c>
      <c r="F574" s="89">
        <v>94</v>
      </c>
      <c r="G574" s="89" t="s">
        <v>177</v>
      </c>
      <c r="H574" s="89" t="s">
        <v>178</v>
      </c>
      <c r="I574" s="74"/>
      <c r="J574" s="74">
        <v>1.31</v>
      </c>
      <c r="K574" s="74"/>
      <c r="L574" s="74">
        <v>50.08</v>
      </c>
      <c r="M574" s="74">
        <v>0.654</v>
      </c>
      <c r="N574" s="74"/>
      <c r="O574" s="76">
        <f t="shared" si="8"/>
        <v>61.476</v>
      </c>
      <c r="P574" s="74" t="s">
        <v>2923</v>
      </c>
    </row>
    <row r="575" spans="1:16" ht="39.75" customHeight="1">
      <c r="A575" s="74">
        <v>568</v>
      </c>
      <c r="B575" s="94" t="s">
        <v>175</v>
      </c>
      <c r="C575" s="68" t="s">
        <v>176</v>
      </c>
      <c r="D575" s="69" t="s">
        <v>1618</v>
      </c>
      <c r="E575" s="66" t="s">
        <v>1257</v>
      </c>
      <c r="F575" s="89">
        <v>18516</v>
      </c>
      <c r="G575" s="89" t="s">
        <v>179</v>
      </c>
      <c r="H575" s="89" t="s">
        <v>180</v>
      </c>
      <c r="I575" s="74"/>
      <c r="J575" s="74">
        <v>1.071</v>
      </c>
      <c r="K575" s="74"/>
      <c r="L575" s="74">
        <v>50.07</v>
      </c>
      <c r="M575" s="74">
        <v>0.486</v>
      </c>
      <c r="N575" s="74"/>
      <c r="O575" s="76">
        <f t="shared" si="8"/>
        <v>8998.776</v>
      </c>
      <c r="P575" s="74" t="s">
        <v>181</v>
      </c>
    </row>
    <row r="576" spans="1:16" ht="39.75" customHeight="1">
      <c r="A576" s="74">
        <v>569</v>
      </c>
      <c r="B576" s="94" t="s">
        <v>175</v>
      </c>
      <c r="C576" s="68" t="s">
        <v>176</v>
      </c>
      <c r="D576" s="69" t="s">
        <v>1560</v>
      </c>
      <c r="E576" s="66" t="s">
        <v>1257</v>
      </c>
      <c r="F576" s="89">
        <v>17483</v>
      </c>
      <c r="G576" s="89" t="s">
        <v>182</v>
      </c>
      <c r="H576" s="89" t="s">
        <v>180</v>
      </c>
      <c r="I576" s="74"/>
      <c r="J576" s="74">
        <v>4.291</v>
      </c>
      <c r="K576" s="74"/>
      <c r="L576" s="74">
        <v>50</v>
      </c>
      <c r="M576" s="74">
        <v>1.95</v>
      </c>
      <c r="N576" s="74"/>
      <c r="O576" s="76">
        <f t="shared" si="8"/>
        <v>34091.85</v>
      </c>
      <c r="P576" s="74" t="s">
        <v>181</v>
      </c>
    </row>
    <row r="577" spans="1:16" ht="39.75" customHeight="1">
      <c r="A577" s="74">
        <v>570</v>
      </c>
      <c r="B577" s="94" t="s">
        <v>183</v>
      </c>
      <c r="C577" s="64" t="s">
        <v>184</v>
      </c>
      <c r="D577" s="66" t="s">
        <v>1437</v>
      </c>
      <c r="E577" s="66" t="s">
        <v>1257</v>
      </c>
      <c r="F577" s="89">
        <v>113</v>
      </c>
      <c r="G577" s="89" t="s">
        <v>185</v>
      </c>
      <c r="H577" s="89" t="s">
        <v>186</v>
      </c>
      <c r="I577" s="74"/>
      <c r="J577" s="74">
        <v>0.21</v>
      </c>
      <c r="K577" s="74"/>
      <c r="L577" s="74">
        <v>90</v>
      </c>
      <c r="M577" s="74">
        <v>0.021</v>
      </c>
      <c r="N577" s="74"/>
      <c r="O577" s="76">
        <f t="shared" si="8"/>
        <v>2.373</v>
      </c>
      <c r="P577" s="74" t="s">
        <v>1337</v>
      </c>
    </row>
    <row r="578" spans="1:16" ht="39.75" customHeight="1">
      <c r="A578" s="74">
        <v>571</v>
      </c>
      <c r="B578" s="94" t="s">
        <v>183</v>
      </c>
      <c r="C578" s="64" t="s">
        <v>184</v>
      </c>
      <c r="D578" s="66" t="s">
        <v>1776</v>
      </c>
      <c r="E578" s="66" t="s">
        <v>1271</v>
      </c>
      <c r="F578" s="89">
        <v>7251</v>
      </c>
      <c r="G578" s="89" t="s">
        <v>185</v>
      </c>
      <c r="H578" s="89" t="s">
        <v>187</v>
      </c>
      <c r="I578" s="74"/>
      <c r="J578" s="74">
        <v>0.99818</v>
      </c>
      <c r="K578" s="74"/>
      <c r="L578" s="74">
        <v>90.08</v>
      </c>
      <c r="M578" s="74">
        <v>0.099</v>
      </c>
      <c r="N578" s="74"/>
      <c r="O578" s="76">
        <f t="shared" si="8"/>
        <v>717.849</v>
      </c>
      <c r="P578" s="74" t="s">
        <v>1337</v>
      </c>
    </row>
    <row r="579" spans="1:16" ht="39.75" customHeight="1">
      <c r="A579" s="74">
        <v>572</v>
      </c>
      <c r="B579" s="94" t="s">
        <v>188</v>
      </c>
      <c r="C579" s="64" t="s">
        <v>1861</v>
      </c>
      <c r="D579" s="66" t="s">
        <v>1628</v>
      </c>
      <c r="E579" s="66" t="s">
        <v>1257</v>
      </c>
      <c r="F579" s="89">
        <v>638</v>
      </c>
      <c r="G579" s="89" t="s">
        <v>189</v>
      </c>
      <c r="H579" s="89" t="s">
        <v>190</v>
      </c>
      <c r="I579" s="74"/>
      <c r="J579" s="74">
        <v>0.17955</v>
      </c>
      <c r="K579" s="74"/>
      <c r="L579" s="74">
        <v>50.43</v>
      </c>
      <c r="M579" s="74">
        <v>0.089</v>
      </c>
      <c r="N579" s="74"/>
      <c r="O579" s="76">
        <f t="shared" si="8"/>
        <v>56.782</v>
      </c>
      <c r="P579" s="74" t="s">
        <v>1766</v>
      </c>
    </row>
    <row r="580" spans="1:16" ht="39.75" customHeight="1">
      <c r="A580" s="74">
        <v>573</v>
      </c>
      <c r="B580" s="94" t="s">
        <v>188</v>
      </c>
      <c r="C580" s="64" t="s">
        <v>191</v>
      </c>
      <c r="D580" s="66" t="s">
        <v>1628</v>
      </c>
      <c r="E580" s="66" t="s">
        <v>1486</v>
      </c>
      <c r="F580" s="89">
        <v>1587</v>
      </c>
      <c r="G580" s="89" t="s">
        <v>192</v>
      </c>
      <c r="H580" s="89" t="s">
        <v>193</v>
      </c>
      <c r="I580" s="74"/>
      <c r="J580" s="74"/>
      <c r="K580" s="74"/>
      <c r="L580" s="74"/>
      <c r="M580" s="74">
        <v>0.67</v>
      </c>
      <c r="N580" s="74"/>
      <c r="O580" s="76">
        <f t="shared" si="8"/>
        <v>1063.29</v>
      </c>
      <c r="P580" s="74" t="s">
        <v>1425</v>
      </c>
    </row>
    <row r="581" spans="1:16" ht="39.75" customHeight="1">
      <c r="A581" s="74">
        <v>574</v>
      </c>
      <c r="B581" s="94" t="s">
        <v>188</v>
      </c>
      <c r="C581" s="64" t="s">
        <v>194</v>
      </c>
      <c r="D581" s="66" t="s">
        <v>1789</v>
      </c>
      <c r="E581" s="66" t="s">
        <v>1486</v>
      </c>
      <c r="F581" s="89">
        <v>928</v>
      </c>
      <c r="G581" s="89" t="s">
        <v>192</v>
      </c>
      <c r="H581" s="89" t="s">
        <v>195</v>
      </c>
      <c r="I581" s="74"/>
      <c r="J581" s="74">
        <v>1.66195</v>
      </c>
      <c r="K581" s="74"/>
      <c r="L581" s="74">
        <v>57.279</v>
      </c>
      <c r="M581" s="74">
        <v>0.71</v>
      </c>
      <c r="N581" s="74"/>
      <c r="O581" s="76">
        <f t="shared" si="8"/>
        <v>658.88</v>
      </c>
      <c r="P581" s="74" t="s">
        <v>1425</v>
      </c>
    </row>
    <row r="582" spans="1:16" ht="39.75" customHeight="1">
      <c r="A582" s="74">
        <v>575</v>
      </c>
      <c r="B582" s="103" t="s">
        <v>196</v>
      </c>
      <c r="C582" s="90" t="s">
        <v>197</v>
      </c>
      <c r="D582" s="66" t="s">
        <v>1628</v>
      </c>
      <c r="E582" s="66" t="s">
        <v>1257</v>
      </c>
      <c r="F582" s="89">
        <v>16932</v>
      </c>
      <c r="G582" s="89" t="s">
        <v>198</v>
      </c>
      <c r="H582" s="89" t="s">
        <v>199</v>
      </c>
      <c r="I582" s="74"/>
      <c r="J582" s="74">
        <v>0.2002</v>
      </c>
      <c r="K582" s="74"/>
      <c r="L582" s="74">
        <v>89.01099</v>
      </c>
      <c r="M582" s="74">
        <v>0.02</v>
      </c>
      <c r="N582" s="74"/>
      <c r="O582" s="76">
        <f t="shared" si="8"/>
        <v>338.64</v>
      </c>
      <c r="P582" s="74" t="s">
        <v>167</v>
      </c>
    </row>
    <row r="583" spans="1:16" ht="39.75" customHeight="1">
      <c r="A583" s="74">
        <v>576</v>
      </c>
      <c r="B583" s="94" t="s">
        <v>196</v>
      </c>
      <c r="C583" s="64" t="s">
        <v>200</v>
      </c>
      <c r="D583" s="66" t="s">
        <v>2174</v>
      </c>
      <c r="E583" s="66" t="s">
        <v>3214</v>
      </c>
      <c r="F583" s="89">
        <v>4443</v>
      </c>
      <c r="G583" s="89" t="s">
        <v>198</v>
      </c>
      <c r="H583" s="89" t="s">
        <v>201</v>
      </c>
      <c r="I583" s="74"/>
      <c r="J583" s="74">
        <v>0.3806</v>
      </c>
      <c r="K583" s="74"/>
      <c r="L583" s="74">
        <v>73.98844</v>
      </c>
      <c r="M583" s="74">
        <v>0.09</v>
      </c>
      <c r="N583" s="74"/>
      <c r="O583" s="76">
        <f t="shared" si="8"/>
        <v>399.87</v>
      </c>
      <c r="P583" s="74" t="s">
        <v>167</v>
      </c>
    </row>
    <row r="584" spans="1:16" ht="39.75" customHeight="1">
      <c r="A584" s="74">
        <v>577</v>
      </c>
      <c r="B584" s="103" t="s">
        <v>196</v>
      </c>
      <c r="C584" s="90" t="s">
        <v>202</v>
      </c>
      <c r="D584" s="66" t="s">
        <v>1634</v>
      </c>
      <c r="E584" s="66" t="s">
        <v>3214</v>
      </c>
      <c r="F584" s="89">
        <v>8222</v>
      </c>
      <c r="G584" s="89" t="s">
        <v>198</v>
      </c>
      <c r="H584" s="89" t="s">
        <v>203</v>
      </c>
      <c r="I584" s="74"/>
      <c r="J584" s="74">
        <v>0.4092</v>
      </c>
      <c r="K584" s="74"/>
      <c r="L584" s="74">
        <v>75.80645</v>
      </c>
      <c r="M584" s="74">
        <v>0.09</v>
      </c>
      <c r="N584" s="74"/>
      <c r="O584" s="76">
        <f t="shared" si="8"/>
        <v>739.98</v>
      </c>
      <c r="P584" s="74" t="s">
        <v>167</v>
      </c>
    </row>
    <row r="585" spans="1:16" ht="39.75" customHeight="1">
      <c r="A585" s="74">
        <v>578</v>
      </c>
      <c r="B585" s="103" t="s">
        <v>196</v>
      </c>
      <c r="C585" s="90" t="s">
        <v>202</v>
      </c>
      <c r="D585" s="66" t="s">
        <v>1628</v>
      </c>
      <c r="E585" s="66" t="s">
        <v>3214</v>
      </c>
      <c r="F585" s="89">
        <v>6848</v>
      </c>
      <c r="G585" s="89" t="s">
        <v>198</v>
      </c>
      <c r="H585" s="89" t="s">
        <v>204</v>
      </c>
      <c r="I585" s="74"/>
      <c r="J585" s="74">
        <v>0.4356</v>
      </c>
      <c r="K585" s="74"/>
      <c r="L585" s="74">
        <v>77.27273</v>
      </c>
      <c r="M585" s="74">
        <v>0.09</v>
      </c>
      <c r="N585" s="74"/>
      <c r="O585" s="76">
        <f aca="true" t="shared" si="9" ref="O585:O648">SUM(F585*M585)</f>
        <v>616.3199999999999</v>
      </c>
      <c r="P585" s="74" t="s">
        <v>167</v>
      </c>
    </row>
    <row r="586" spans="1:16" ht="39.75" customHeight="1">
      <c r="A586" s="74">
        <v>579</v>
      </c>
      <c r="B586" s="103" t="s">
        <v>196</v>
      </c>
      <c r="C586" s="90" t="s">
        <v>202</v>
      </c>
      <c r="D586" s="66" t="s">
        <v>1789</v>
      </c>
      <c r="E586" s="66" t="s">
        <v>3214</v>
      </c>
      <c r="F586" s="89">
        <v>4038</v>
      </c>
      <c r="G586" s="89" t="s">
        <v>198</v>
      </c>
      <c r="H586" s="89" t="s">
        <v>205</v>
      </c>
      <c r="I586" s="74"/>
      <c r="J586" s="74">
        <v>0.4598</v>
      </c>
      <c r="K586" s="74"/>
      <c r="L586" s="74">
        <v>78.4689</v>
      </c>
      <c r="M586" s="74">
        <v>0.09</v>
      </c>
      <c r="N586" s="74"/>
      <c r="O586" s="76">
        <f t="shared" si="9"/>
        <v>363.41999999999996</v>
      </c>
      <c r="P586" s="74" t="s">
        <v>167</v>
      </c>
    </row>
    <row r="587" spans="1:16" ht="39.75" customHeight="1">
      <c r="A587" s="74">
        <v>580</v>
      </c>
      <c r="B587" s="94" t="s">
        <v>196</v>
      </c>
      <c r="C587" s="64" t="s">
        <v>200</v>
      </c>
      <c r="D587" s="65">
        <v>0.1</v>
      </c>
      <c r="E587" s="66" t="s">
        <v>1501</v>
      </c>
      <c r="F587" s="89">
        <v>71</v>
      </c>
      <c r="G587" s="89" t="s">
        <v>206</v>
      </c>
      <c r="H587" s="89" t="s">
        <v>207</v>
      </c>
      <c r="I587" s="74"/>
      <c r="J587" s="74">
        <v>2.948</v>
      </c>
      <c r="K587" s="74"/>
      <c r="L587" s="74">
        <v>50</v>
      </c>
      <c r="M587" s="74">
        <v>1.34</v>
      </c>
      <c r="N587" s="74"/>
      <c r="O587" s="76">
        <f t="shared" si="9"/>
        <v>95.14</v>
      </c>
      <c r="P587" s="74" t="s">
        <v>167</v>
      </c>
    </row>
    <row r="588" spans="1:16" ht="39.75" customHeight="1">
      <c r="A588" s="74">
        <v>581</v>
      </c>
      <c r="B588" s="94" t="s">
        <v>196</v>
      </c>
      <c r="C588" s="64" t="s">
        <v>208</v>
      </c>
      <c r="D588" s="71"/>
      <c r="E588" s="66" t="s">
        <v>1442</v>
      </c>
      <c r="F588" s="89">
        <v>31903</v>
      </c>
      <c r="G588" s="89" t="s">
        <v>209</v>
      </c>
      <c r="H588" s="89" t="s">
        <v>1535</v>
      </c>
      <c r="I588" s="74" t="s">
        <v>1587</v>
      </c>
      <c r="J588" s="74">
        <v>0.0189</v>
      </c>
      <c r="K588" s="74"/>
      <c r="L588" s="74">
        <v>75.77</v>
      </c>
      <c r="M588" s="74">
        <v>0.004</v>
      </c>
      <c r="N588" s="74"/>
      <c r="O588" s="76">
        <f t="shared" si="9"/>
        <v>127.61200000000001</v>
      </c>
      <c r="P588" s="74" t="s">
        <v>1431</v>
      </c>
    </row>
    <row r="589" spans="1:16" ht="39.75" customHeight="1">
      <c r="A589" s="74">
        <v>582</v>
      </c>
      <c r="B589" s="94" t="s">
        <v>210</v>
      </c>
      <c r="C589" s="64" t="s">
        <v>211</v>
      </c>
      <c r="D589" s="66" t="s">
        <v>212</v>
      </c>
      <c r="E589" s="66" t="s">
        <v>213</v>
      </c>
      <c r="F589" s="89">
        <v>849</v>
      </c>
      <c r="G589" s="89" t="s">
        <v>214</v>
      </c>
      <c r="H589" s="89" t="s">
        <v>215</v>
      </c>
      <c r="I589" s="74"/>
      <c r="J589" s="74">
        <v>0.84848</v>
      </c>
      <c r="K589" s="74"/>
      <c r="L589" s="74">
        <v>50.03</v>
      </c>
      <c r="M589" s="74">
        <v>0.424</v>
      </c>
      <c r="N589" s="74"/>
      <c r="O589" s="76">
        <f t="shared" si="9"/>
        <v>359.976</v>
      </c>
      <c r="P589" s="74" t="s">
        <v>1341</v>
      </c>
    </row>
    <row r="590" spans="1:16" ht="39.75" customHeight="1">
      <c r="A590" s="74">
        <v>583</v>
      </c>
      <c r="B590" s="94" t="s">
        <v>210</v>
      </c>
      <c r="C590" s="64" t="s">
        <v>211</v>
      </c>
      <c r="D590" s="66" t="s">
        <v>216</v>
      </c>
      <c r="E590" s="66" t="s">
        <v>217</v>
      </c>
      <c r="F590" s="89">
        <v>1987</v>
      </c>
      <c r="G590" s="89" t="s">
        <v>218</v>
      </c>
      <c r="H590" s="89" t="s">
        <v>219</v>
      </c>
      <c r="I590" s="74"/>
      <c r="J590" s="74">
        <v>0.84848</v>
      </c>
      <c r="K590" s="74"/>
      <c r="L590" s="74">
        <v>50.03</v>
      </c>
      <c r="M590" s="74">
        <v>0.424</v>
      </c>
      <c r="N590" s="74"/>
      <c r="O590" s="76">
        <f t="shared" si="9"/>
        <v>842.4879999999999</v>
      </c>
      <c r="P590" s="74" t="s">
        <v>1341</v>
      </c>
    </row>
    <row r="591" spans="1:16" ht="39.75" customHeight="1">
      <c r="A591" s="74">
        <v>584</v>
      </c>
      <c r="B591" s="94" t="s">
        <v>210</v>
      </c>
      <c r="C591" s="64" t="s">
        <v>211</v>
      </c>
      <c r="D591" s="66" t="s">
        <v>220</v>
      </c>
      <c r="E591" s="66" t="s">
        <v>221</v>
      </c>
      <c r="F591" s="89">
        <v>182</v>
      </c>
      <c r="G591" s="89" t="s">
        <v>222</v>
      </c>
      <c r="H591" s="89" t="s">
        <v>223</v>
      </c>
      <c r="I591" s="74"/>
      <c r="J591" s="74">
        <v>0.84848</v>
      </c>
      <c r="K591" s="74"/>
      <c r="L591" s="74">
        <v>50.03</v>
      </c>
      <c r="M591" s="74">
        <v>0.424</v>
      </c>
      <c r="N591" s="74"/>
      <c r="O591" s="76">
        <f t="shared" si="9"/>
        <v>77.16799999999999</v>
      </c>
      <c r="P591" s="74" t="s">
        <v>1341</v>
      </c>
    </row>
    <row r="592" spans="1:16" ht="39.75" customHeight="1">
      <c r="A592" s="74">
        <v>585</v>
      </c>
      <c r="B592" s="94" t="s">
        <v>210</v>
      </c>
      <c r="C592" s="64" t="s">
        <v>211</v>
      </c>
      <c r="D592" s="66" t="s">
        <v>224</v>
      </c>
      <c r="E592" s="66" t="s">
        <v>225</v>
      </c>
      <c r="F592" s="89">
        <v>3074</v>
      </c>
      <c r="G592" s="89" t="s">
        <v>226</v>
      </c>
      <c r="H592" s="89" t="s">
        <v>227</v>
      </c>
      <c r="I592" s="74"/>
      <c r="J592" s="74">
        <v>0.5302</v>
      </c>
      <c r="K592" s="74"/>
      <c r="L592" s="74">
        <v>99.79253</v>
      </c>
      <c r="M592" s="74">
        <v>0.001</v>
      </c>
      <c r="N592" s="74"/>
      <c r="O592" s="76">
        <f t="shared" si="9"/>
        <v>3.074</v>
      </c>
      <c r="P592" s="74" t="s">
        <v>167</v>
      </c>
    </row>
    <row r="593" spans="1:16" ht="39.75" customHeight="1">
      <c r="A593" s="74">
        <v>586</v>
      </c>
      <c r="B593" s="94" t="s">
        <v>228</v>
      </c>
      <c r="C593" s="68" t="s">
        <v>229</v>
      </c>
      <c r="D593" s="69" t="s">
        <v>1460</v>
      </c>
      <c r="E593" s="69" t="s">
        <v>1257</v>
      </c>
      <c r="F593" s="89">
        <v>1360</v>
      </c>
      <c r="G593" s="89" t="s">
        <v>230</v>
      </c>
      <c r="H593" s="89" t="s">
        <v>231</v>
      </c>
      <c r="I593" s="74"/>
      <c r="J593" s="74">
        <v>0.04696</v>
      </c>
      <c r="K593" s="74"/>
      <c r="L593" s="74">
        <v>51.02</v>
      </c>
      <c r="M593" s="74">
        <v>0.023</v>
      </c>
      <c r="N593" s="74"/>
      <c r="O593" s="76">
        <f t="shared" si="9"/>
        <v>31.28</v>
      </c>
      <c r="P593" s="74" t="s">
        <v>1472</v>
      </c>
    </row>
    <row r="594" spans="1:16" ht="39.75" customHeight="1">
      <c r="A594" s="74">
        <v>587</v>
      </c>
      <c r="B594" s="94" t="s">
        <v>228</v>
      </c>
      <c r="C594" s="64" t="s">
        <v>229</v>
      </c>
      <c r="D594" s="66" t="s">
        <v>1437</v>
      </c>
      <c r="E594" s="66" t="s">
        <v>1257</v>
      </c>
      <c r="F594" s="89">
        <v>3173</v>
      </c>
      <c r="G594" s="89" t="s">
        <v>232</v>
      </c>
      <c r="H594" s="89" t="s">
        <v>2123</v>
      </c>
      <c r="I594" s="74"/>
      <c r="J594" s="74">
        <v>0.04545</v>
      </c>
      <c r="K594" s="74"/>
      <c r="L594" s="74">
        <v>66.997</v>
      </c>
      <c r="M594" s="74">
        <v>0.015</v>
      </c>
      <c r="N594" s="74"/>
      <c r="O594" s="76">
        <f t="shared" si="9"/>
        <v>47.595</v>
      </c>
      <c r="P594" s="74" t="s">
        <v>1425</v>
      </c>
    </row>
    <row r="595" spans="1:16" ht="39.75" customHeight="1">
      <c r="A595" s="74">
        <v>588</v>
      </c>
      <c r="B595" s="94" t="s">
        <v>228</v>
      </c>
      <c r="C595" s="64" t="s">
        <v>229</v>
      </c>
      <c r="D595" s="66" t="s">
        <v>1776</v>
      </c>
      <c r="E595" s="66" t="s">
        <v>1257</v>
      </c>
      <c r="F595" s="89">
        <v>1768</v>
      </c>
      <c r="G595" s="89" t="s">
        <v>230</v>
      </c>
      <c r="H595" s="89" t="s">
        <v>233</v>
      </c>
      <c r="I595" s="74"/>
      <c r="J595" s="74">
        <v>0.07272</v>
      </c>
      <c r="K595" s="74"/>
      <c r="L595" s="74">
        <v>69.74</v>
      </c>
      <c r="M595" s="74">
        <v>0.022</v>
      </c>
      <c r="N595" s="74"/>
      <c r="O595" s="76">
        <f t="shared" si="9"/>
        <v>38.896</v>
      </c>
      <c r="P595" s="74" t="s">
        <v>1472</v>
      </c>
    </row>
    <row r="596" spans="1:16" ht="39.75" customHeight="1">
      <c r="A596" s="74">
        <v>589</v>
      </c>
      <c r="B596" s="94" t="s">
        <v>228</v>
      </c>
      <c r="C596" s="64" t="s">
        <v>234</v>
      </c>
      <c r="D596" s="66" t="s">
        <v>1776</v>
      </c>
      <c r="E596" s="66" t="s">
        <v>1271</v>
      </c>
      <c r="F596" s="89">
        <v>1575</v>
      </c>
      <c r="G596" s="89" t="s">
        <v>235</v>
      </c>
      <c r="H596" s="89" t="s">
        <v>236</v>
      </c>
      <c r="I596" s="74"/>
      <c r="J596" s="74">
        <v>0.8164</v>
      </c>
      <c r="K596" s="74"/>
      <c r="L596" s="74">
        <v>51.74</v>
      </c>
      <c r="M596" s="74">
        <v>0.394</v>
      </c>
      <c r="N596" s="74"/>
      <c r="O596" s="76">
        <f t="shared" si="9"/>
        <v>620.5500000000001</v>
      </c>
      <c r="P596" s="74" t="s">
        <v>1773</v>
      </c>
    </row>
    <row r="597" spans="1:16" ht="39.75" customHeight="1">
      <c r="A597" s="74">
        <v>590</v>
      </c>
      <c r="B597" s="94" t="s">
        <v>237</v>
      </c>
      <c r="C597" s="68" t="s">
        <v>238</v>
      </c>
      <c r="D597" s="69" t="s">
        <v>1776</v>
      </c>
      <c r="E597" s="69" t="s">
        <v>1818</v>
      </c>
      <c r="F597" s="89">
        <v>62</v>
      </c>
      <c r="G597" s="89" t="s">
        <v>239</v>
      </c>
      <c r="H597" s="89" t="s">
        <v>240</v>
      </c>
      <c r="I597" s="74"/>
      <c r="J597" s="74">
        <v>0.05636</v>
      </c>
      <c r="K597" s="74"/>
      <c r="L597" s="74">
        <v>50</v>
      </c>
      <c r="M597" s="74">
        <v>0.028</v>
      </c>
      <c r="N597" s="74"/>
      <c r="O597" s="76">
        <f t="shared" si="9"/>
        <v>1.736</v>
      </c>
      <c r="P597" s="74" t="s">
        <v>2915</v>
      </c>
    </row>
    <row r="598" spans="1:16" ht="39.75" customHeight="1">
      <c r="A598" s="74">
        <v>591</v>
      </c>
      <c r="B598" s="94" t="s">
        <v>241</v>
      </c>
      <c r="C598" s="68" t="s">
        <v>242</v>
      </c>
      <c r="D598" s="69" t="s">
        <v>1634</v>
      </c>
      <c r="E598" s="69" t="s">
        <v>1818</v>
      </c>
      <c r="F598" s="89">
        <v>28</v>
      </c>
      <c r="G598" s="89"/>
      <c r="H598" s="89"/>
      <c r="I598" s="74"/>
      <c r="J598" s="74"/>
      <c r="K598" s="74"/>
      <c r="L598" s="74"/>
      <c r="M598" s="74"/>
      <c r="N598" s="74"/>
      <c r="O598" s="76">
        <f t="shared" si="9"/>
        <v>0</v>
      </c>
      <c r="P598" s="74" t="s">
        <v>1336</v>
      </c>
    </row>
    <row r="599" spans="1:16" ht="39.75" customHeight="1">
      <c r="A599" s="74">
        <v>592</v>
      </c>
      <c r="B599" s="94" t="s">
        <v>241</v>
      </c>
      <c r="C599" s="68" t="s">
        <v>242</v>
      </c>
      <c r="D599" s="69" t="s">
        <v>243</v>
      </c>
      <c r="E599" s="69" t="s">
        <v>1533</v>
      </c>
      <c r="F599" s="89">
        <v>3</v>
      </c>
      <c r="G599" s="89" t="s">
        <v>244</v>
      </c>
      <c r="H599" s="89" t="s">
        <v>2540</v>
      </c>
      <c r="I599" s="74"/>
      <c r="J599" s="74">
        <v>4.96364</v>
      </c>
      <c r="K599" s="74"/>
      <c r="L599" s="74">
        <v>50.02</v>
      </c>
      <c r="M599" s="74">
        <v>2.481</v>
      </c>
      <c r="N599" s="74"/>
      <c r="O599" s="76">
        <f t="shared" si="9"/>
        <v>7.443</v>
      </c>
      <c r="P599" s="74" t="s">
        <v>2128</v>
      </c>
    </row>
    <row r="600" spans="1:16" ht="39.75" customHeight="1">
      <c r="A600" s="74">
        <v>593</v>
      </c>
      <c r="B600" s="94" t="s">
        <v>245</v>
      </c>
      <c r="C600" s="64" t="s">
        <v>246</v>
      </c>
      <c r="D600" s="66" t="s">
        <v>247</v>
      </c>
      <c r="E600" s="66" t="s">
        <v>1501</v>
      </c>
      <c r="F600" s="89">
        <v>142</v>
      </c>
      <c r="G600" s="89" t="s">
        <v>248</v>
      </c>
      <c r="H600" s="89" t="s">
        <v>1747</v>
      </c>
      <c r="I600" s="74"/>
      <c r="J600" s="74">
        <v>1.64529</v>
      </c>
      <c r="K600" s="74"/>
      <c r="L600" s="74">
        <v>50</v>
      </c>
      <c r="M600" s="74">
        <v>0.823</v>
      </c>
      <c r="N600" s="74"/>
      <c r="O600" s="76">
        <f t="shared" si="9"/>
        <v>116.866</v>
      </c>
      <c r="P600" s="74" t="s">
        <v>1333</v>
      </c>
    </row>
    <row r="601" spans="1:16" ht="39.75" customHeight="1">
      <c r="A601" s="74">
        <v>594</v>
      </c>
      <c r="B601" s="94" t="s">
        <v>249</v>
      </c>
      <c r="C601" s="64" t="s">
        <v>250</v>
      </c>
      <c r="D601" s="66" t="s">
        <v>1613</v>
      </c>
      <c r="E601" s="66" t="s">
        <v>1257</v>
      </c>
      <c r="F601" s="89">
        <v>3797</v>
      </c>
      <c r="G601" s="89" t="s">
        <v>251</v>
      </c>
      <c r="H601" s="89" t="s">
        <v>252</v>
      </c>
      <c r="I601" s="74"/>
      <c r="J601" s="74">
        <v>0.072</v>
      </c>
      <c r="K601" s="74"/>
      <c r="L601" s="74">
        <v>50</v>
      </c>
      <c r="M601" s="74">
        <v>0.036</v>
      </c>
      <c r="N601" s="74"/>
      <c r="O601" s="76">
        <f t="shared" si="9"/>
        <v>136.69199999999998</v>
      </c>
      <c r="P601" s="74" t="s">
        <v>1540</v>
      </c>
    </row>
    <row r="602" spans="1:16" ht="39.75" customHeight="1">
      <c r="A602" s="74">
        <v>595</v>
      </c>
      <c r="B602" s="94" t="s">
        <v>249</v>
      </c>
      <c r="C602" s="64" t="s">
        <v>250</v>
      </c>
      <c r="D602" s="66" t="s">
        <v>2217</v>
      </c>
      <c r="E602" s="66" t="s">
        <v>1257</v>
      </c>
      <c r="F602" s="89">
        <v>1301</v>
      </c>
      <c r="G602" s="89" t="s">
        <v>253</v>
      </c>
      <c r="H602" s="89" t="s">
        <v>1394</v>
      </c>
      <c r="I602" s="74"/>
      <c r="J602" s="74">
        <v>0.17733</v>
      </c>
      <c r="K602" s="74"/>
      <c r="L602" s="74">
        <v>50.38</v>
      </c>
      <c r="M602" s="74">
        <v>0.088</v>
      </c>
      <c r="N602" s="74"/>
      <c r="O602" s="76">
        <f t="shared" si="9"/>
        <v>114.488</v>
      </c>
      <c r="P602" s="74" t="s">
        <v>1330</v>
      </c>
    </row>
    <row r="603" spans="1:16" ht="39.75" customHeight="1">
      <c r="A603" s="74">
        <v>596</v>
      </c>
      <c r="B603" s="94" t="s">
        <v>249</v>
      </c>
      <c r="C603" s="64" t="s">
        <v>250</v>
      </c>
      <c r="D603" s="65">
        <v>0.02</v>
      </c>
      <c r="E603" s="66" t="s">
        <v>1585</v>
      </c>
      <c r="F603" s="89">
        <v>6</v>
      </c>
      <c r="G603" s="89" t="s">
        <v>254</v>
      </c>
      <c r="H603" s="89" t="s">
        <v>255</v>
      </c>
      <c r="I603" s="74"/>
      <c r="J603" s="74">
        <v>5.41</v>
      </c>
      <c r="K603" s="74"/>
      <c r="L603" s="74">
        <v>50</v>
      </c>
      <c r="M603" s="74">
        <v>2.705</v>
      </c>
      <c r="N603" s="74"/>
      <c r="O603" s="76">
        <f t="shared" si="9"/>
        <v>16.23</v>
      </c>
      <c r="P603" s="74" t="s">
        <v>1330</v>
      </c>
    </row>
    <row r="604" spans="1:16" ht="39.75" customHeight="1">
      <c r="A604" s="74">
        <v>597</v>
      </c>
      <c r="B604" s="94" t="s">
        <v>256</v>
      </c>
      <c r="C604" s="68" t="s">
        <v>257</v>
      </c>
      <c r="D604" s="29" t="s">
        <v>258</v>
      </c>
      <c r="E604" s="69" t="s">
        <v>259</v>
      </c>
      <c r="F604" s="89">
        <v>2267</v>
      </c>
      <c r="G604" s="89" t="s">
        <v>260</v>
      </c>
      <c r="H604" s="89" t="s">
        <v>261</v>
      </c>
      <c r="I604" s="74"/>
      <c r="J604" s="74">
        <v>0.276</v>
      </c>
      <c r="K604" s="74"/>
      <c r="L604" s="74">
        <v>50</v>
      </c>
      <c r="M604" s="74">
        <v>0.138</v>
      </c>
      <c r="N604" s="74"/>
      <c r="O604" s="76">
        <f t="shared" si="9"/>
        <v>312.846</v>
      </c>
      <c r="P604" s="74" t="s">
        <v>1330</v>
      </c>
    </row>
    <row r="605" spans="1:16" ht="39.75" customHeight="1">
      <c r="A605" s="74">
        <v>598</v>
      </c>
      <c r="B605" s="94" t="s">
        <v>256</v>
      </c>
      <c r="C605" s="68" t="s">
        <v>257</v>
      </c>
      <c r="D605" s="29" t="s">
        <v>2815</v>
      </c>
      <c r="E605" s="69" t="s">
        <v>259</v>
      </c>
      <c r="F605" s="89">
        <v>4839</v>
      </c>
      <c r="G605" s="89" t="s">
        <v>262</v>
      </c>
      <c r="H605" s="89" t="s">
        <v>263</v>
      </c>
      <c r="I605" s="74"/>
      <c r="J605" s="74">
        <v>0.531</v>
      </c>
      <c r="K605" s="74"/>
      <c r="L605" s="74">
        <v>50.09</v>
      </c>
      <c r="M605" s="74">
        <v>0.265</v>
      </c>
      <c r="N605" s="74"/>
      <c r="O605" s="76">
        <f t="shared" si="9"/>
        <v>1282.335</v>
      </c>
      <c r="P605" s="74" t="s">
        <v>1330</v>
      </c>
    </row>
    <row r="606" spans="1:16" ht="39.75" customHeight="1">
      <c r="A606" s="74">
        <v>599</v>
      </c>
      <c r="B606" s="94" t="s">
        <v>264</v>
      </c>
      <c r="C606" s="64" t="s">
        <v>265</v>
      </c>
      <c r="D606" s="66" t="s">
        <v>1613</v>
      </c>
      <c r="E606" s="66" t="s">
        <v>1257</v>
      </c>
      <c r="F606" s="89">
        <v>3196</v>
      </c>
      <c r="G606" s="89" t="s">
        <v>266</v>
      </c>
      <c r="H606" s="89" t="s">
        <v>267</v>
      </c>
      <c r="I606" s="74"/>
      <c r="J606" s="74">
        <v>0.0943</v>
      </c>
      <c r="K606" s="74"/>
      <c r="L606" s="74">
        <v>50.159</v>
      </c>
      <c r="M606" s="74">
        <v>0.047</v>
      </c>
      <c r="N606" s="74"/>
      <c r="O606" s="76">
        <f t="shared" si="9"/>
        <v>150.212</v>
      </c>
      <c r="P606" s="74" t="s">
        <v>1425</v>
      </c>
    </row>
    <row r="607" spans="1:16" ht="39.75" customHeight="1">
      <c r="A607" s="74">
        <v>600</v>
      </c>
      <c r="B607" s="94" t="s">
        <v>264</v>
      </c>
      <c r="C607" s="64" t="s">
        <v>265</v>
      </c>
      <c r="D607" s="66" t="s">
        <v>1628</v>
      </c>
      <c r="E607" s="66" t="s">
        <v>1257</v>
      </c>
      <c r="F607" s="89">
        <v>10247</v>
      </c>
      <c r="G607" s="89" t="s">
        <v>266</v>
      </c>
      <c r="H607" s="89" t="s">
        <v>268</v>
      </c>
      <c r="I607" s="74"/>
      <c r="J607" s="74">
        <v>0.1793</v>
      </c>
      <c r="K607" s="74"/>
      <c r="L607" s="74">
        <v>50.363</v>
      </c>
      <c r="M607" s="74">
        <v>0.089</v>
      </c>
      <c r="N607" s="74"/>
      <c r="O607" s="76">
        <f t="shared" si="9"/>
        <v>911.983</v>
      </c>
      <c r="P607" s="74" t="s">
        <v>1425</v>
      </c>
    </row>
    <row r="608" spans="1:16" ht="39.75" customHeight="1">
      <c r="A608" s="74">
        <v>601</v>
      </c>
      <c r="B608" s="94" t="s">
        <v>264</v>
      </c>
      <c r="C608" s="64" t="s">
        <v>265</v>
      </c>
      <c r="D608" s="65">
        <v>0.2</v>
      </c>
      <c r="E608" s="66" t="s">
        <v>1501</v>
      </c>
      <c r="F608" s="89">
        <v>85</v>
      </c>
      <c r="G608" s="89" t="s">
        <v>269</v>
      </c>
      <c r="H608" s="89" t="s">
        <v>270</v>
      </c>
      <c r="I608" s="74"/>
      <c r="J608" s="74">
        <v>4.1814</v>
      </c>
      <c r="K608" s="74"/>
      <c r="L608" s="74">
        <v>50.017</v>
      </c>
      <c r="M608" s="74">
        <v>2.09</v>
      </c>
      <c r="N608" s="74"/>
      <c r="O608" s="76">
        <f t="shared" si="9"/>
        <v>177.64999999999998</v>
      </c>
      <c r="P608" s="74" t="s">
        <v>1425</v>
      </c>
    </row>
    <row r="609" spans="1:16" ht="39.75" customHeight="1">
      <c r="A609" s="74">
        <v>602</v>
      </c>
      <c r="B609" s="94" t="s">
        <v>264</v>
      </c>
      <c r="C609" s="68" t="s">
        <v>271</v>
      </c>
      <c r="D609" s="69" t="s">
        <v>1433</v>
      </c>
      <c r="E609" s="69" t="s">
        <v>272</v>
      </c>
      <c r="F609" s="89">
        <v>17878</v>
      </c>
      <c r="G609" s="89" t="s">
        <v>273</v>
      </c>
      <c r="H609" s="89" t="s">
        <v>274</v>
      </c>
      <c r="I609" s="74"/>
      <c r="J609" s="74">
        <v>0.24755</v>
      </c>
      <c r="K609" s="74"/>
      <c r="L609" s="74">
        <v>50.313</v>
      </c>
      <c r="M609" s="74">
        <v>0.123</v>
      </c>
      <c r="N609" s="74"/>
      <c r="O609" s="76">
        <f t="shared" si="9"/>
        <v>2198.994</v>
      </c>
      <c r="P609" s="74" t="s">
        <v>1425</v>
      </c>
    </row>
    <row r="610" spans="1:16" ht="39.75" customHeight="1">
      <c r="A610" s="74">
        <v>603</v>
      </c>
      <c r="B610" s="94" t="s">
        <v>264</v>
      </c>
      <c r="C610" s="68" t="s">
        <v>271</v>
      </c>
      <c r="D610" s="69" t="s">
        <v>1628</v>
      </c>
      <c r="E610" s="69" t="s">
        <v>272</v>
      </c>
      <c r="F610" s="89">
        <v>23956</v>
      </c>
      <c r="G610" s="89" t="s">
        <v>273</v>
      </c>
      <c r="H610" s="89" t="s">
        <v>275</v>
      </c>
      <c r="I610" s="74"/>
      <c r="J610" s="74">
        <v>0.40086</v>
      </c>
      <c r="K610" s="74"/>
      <c r="L610" s="74">
        <v>50.107</v>
      </c>
      <c r="M610" s="74">
        <v>0.2</v>
      </c>
      <c r="N610" s="74"/>
      <c r="O610" s="76">
        <f t="shared" si="9"/>
        <v>4791.2</v>
      </c>
      <c r="P610" s="74" t="s">
        <v>1425</v>
      </c>
    </row>
    <row r="611" spans="1:16" ht="39.75" customHeight="1">
      <c r="A611" s="74">
        <v>604</v>
      </c>
      <c r="B611" s="94" t="s">
        <v>276</v>
      </c>
      <c r="C611" s="64" t="s">
        <v>277</v>
      </c>
      <c r="D611" s="66" t="s">
        <v>1699</v>
      </c>
      <c r="E611" s="66" t="s">
        <v>1257</v>
      </c>
      <c r="F611" s="89">
        <v>79</v>
      </c>
      <c r="G611" s="89" t="s">
        <v>278</v>
      </c>
      <c r="H611" s="89" t="s">
        <v>2290</v>
      </c>
      <c r="I611" s="74"/>
      <c r="J611" s="74">
        <v>0.27857</v>
      </c>
      <c r="K611" s="74"/>
      <c r="L611" s="74">
        <v>60.87159</v>
      </c>
      <c r="M611" s="74">
        <v>0.109</v>
      </c>
      <c r="N611" s="74"/>
      <c r="O611" s="76">
        <f t="shared" si="9"/>
        <v>8.611</v>
      </c>
      <c r="P611" s="74" t="s">
        <v>1331</v>
      </c>
    </row>
    <row r="612" spans="1:16" ht="39.75" customHeight="1">
      <c r="A612" s="74">
        <v>605</v>
      </c>
      <c r="B612" s="94" t="s">
        <v>276</v>
      </c>
      <c r="C612" s="64" t="s">
        <v>277</v>
      </c>
      <c r="D612" s="66" t="s">
        <v>1283</v>
      </c>
      <c r="E612" s="66" t="s">
        <v>1257</v>
      </c>
      <c r="F612" s="89">
        <v>860</v>
      </c>
      <c r="G612" s="89" t="s">
        <v>278</v>
      </c>
      <c r="H612" s="89" t="s">
        <v>279</v>
      </c>
      <c r="I612" s="74"/>
      <c r="J612" s="74">
        <v>0.32077</v>
      </c>
      <c r="K612" s="74"/>
      <c r="L612" s="74">
        <v>59.78427</v>
      </c>
      <c r="M612" s="74">
        <v>0.129</v>
      </c>
      <c r="N612" s="74"/>
      <c r="O612" s="76">
        <f t="shared" si="9"/>
        <v>110.94</v>
      </c>
      <c r="P612" s="74" t="s">
        <v>1331</v>
      </c>
    </row>
    <row r="613" spans="1:16" ht="39.75" customHeight="1">
      <c r="A613" s="74">
        <v>606</v>
      </c>
      <c r="B613" s="94" t="s">
        <v>276</v>
      </c>
      <c r="C613" s="64" t="s">
        <v>277</v>
      </c>
      <c r="D613" s="66" t="s">
        <v>1437</v>
      </c>
      <c r="E613" s="66" t="s">
        <v>1257</v>
      </c>
      <c r="F613" s="89">
        <v>350</v>
      </c>
      <c r="G613" s="89" t="s">
        <v>280</v>
      </c>
      <c r="H613" s="89" t="s">
        <v>281</v>
      </c>
      <c r="I613" s="74"/>
      <c r="J613" s="74">
        <v>0.52192</v>
      </c>
      <c r="K613" s="74"/>
      <c r="L613" s="74">
        <v>70.3</v>
      </c>
      <c r="M613" s="74">
        <v>0.155</v>
      </c>
      <c r="N613" s="74"/>
      <c r="O613" s="76">
        <f t="shared" si="9"/>
        <v>54.25</v>
      </c>
      <c r="P613" s="74" t="s">
        <v>1540</v>
      </c>
    </row>
    <row r="614" spans="1:16" ht="39.75" customHeight="1">
      <c r="A614" s="74">
        <v>607</v>
      </c>
      <c r="B614" s="94" t="s">
        <v>276</v>
      </c>
      <c r="C614" s="64" t="s">
        <v>277</v>
      </c>
      <c r="D614" s="66" t="s">
        <v>1776</v>
      </c>
      <c r="E614" s="66" t="s">
        <v>1257</v>
      </c>
      <c r="F614" s="89">
        <v>159</v>
      </c>
      <c r="G614" s="89" t="s">
        <v>280</v>
      </c>
      <c r="H614" s="89" t="s">
        <v>282</v>
      </c>
      <c r="I614" s="74"/>
      <c r="J614" s="74">
        <v>0.93994</v>
      </c>
      <c r="K614" s="74"/>
      <c r="L614" s="74">
        <v>69.68</v>
      </c>
      <c r="M614" s="74">
        <v>0.285</v>
      </c>
      <c r="N614" s="74"/>
      <c r="O614" s="76">
        <f t="shared" si="9"/>
        <v>45.315</v>
      </c>
      <c r="P614" s="74" t="s">
        <v>1540</v>
      </c>
    </row>
    <row r="615" spans="1:16" ht="39.75" customHeight="1">
      <c r="A615" s="74">
        <v>608</v>
      </c>
      <c r="B615" s="94" t="s">
        <v>283</v>
      </c>
      <c r="C615" s="68" t="s">
        <v>284</v>
      </c>
      <c r="D615" s="69" t="s">
        <v>2217</v>
      </c>
      <c r="E615" s="66" t="s">
        <v>1257</v>
      </c>
      <c r="F615" s="89">
        <v>561</v>
      </c>
      <c r="G615" s="89" t="s">
        <v>285</v>
      </c>
      <c r="H615" s="89" t="s">
        <v>2219</v>
      </c>
      <c r="I615" s="74"/>
      <c r="J615" s="74">
        <v>0.41879</v>
      </c>
      <c r="K615" s="74"/>
      <c r="L615" s="74">
        <v>88.06</v>
      </c>
      <c r="M615" s="74">
        <v>0.05</v>
      </c>
      <c r="N615" s="74"/>
      <c r="O615" s="76">
        <f t="shared" si="9"/>
        <v>28.05</v>
      </c>
      <c r="P615" s="74" t="s">
        <v>1540</v>
      </c>
    </row>
    <row r="616" spans="1:16" ht="39.75" customHeight="1">
      <c r="A616" s="74">
        <v>609</v>
      </c>
      <c r="B616" s="94" t="s">
        <v>283</v>
      </c>
      <c r="C616" s="68" t="s">
        <v>284</v>
      </c>
      <c r="D616" s="69" t="s">
        <v>1433</v>
      </c>
      <c r="E616" s="66" t="s">
        <v>1257</v>
      </c>
      <c r="F616" s="89">
        <v>1672</v>
      </c>
      <c r="G616" s="89" t="s">
        <v>285</v>
      </c>
      <c r="H616" s="89" t="s">
        <v>286</v>
      </c>
      <c r="I616" s="74"/>
      <c r="J616" s="74">
        <v>0.37964</v>
      </c>
      <c r="K616" s="74"/>
      <c r="L616" s="74">
        <v>89.46</v>
      </c>
      <c r="M616" s="74">
        <v>0.04</v>
      </c>
      <c r="N616" s="74"/>
      <c r="O616" s="76">
        <f t="shared" si="9"/>
        <v>66.88</v>
      </c>
      <c r="P616" s="74" t="s">
        <v>1540</v>
      </c>
    </row>
    <row r="617" spans="1:16" ht="39.75" customHeight="1">
      <c r="A617" s="74">
        <v>610</v>
      </c>
      <c r="B617" s="94" t="s">
        <v>287</v>
      </c>
      <c r="C617" s="64" t="s">
        <v>288</v>
      </c>
      <c r="D617" s="66" t="s">
        <v>1618</v>
      </c>
      <c r="E617" s="66" t="s">
        <v>1257</v>
      </c>
      <c r="F617" s="89">
        <v>646</v>
      </c>
      <c r="G617" s="89"/>
      <c r="H617" s="89"/>
      <c r="I617" s="74"/>
      <c r="J617" s="74"/>
      <c r="K617" s="74"/>
      <c r="L617" s="74"/>
      <c r="M617" s="74"/>
      <c r="N617" s="74"/>
      <c r="O617" s="76">
        <f t="shared" si="9"/>
        <v>0</v>
      </c>
      <c r="P617" s="74" t="s">
        <v>1336</v>
      </c>
    </row>
    <row r="618" spans="1:16" ht="39.75" customHeight="1">
      <c r="A618" s="74">
        <v>611</v>
      </c>
      <c r="B618" s="94" t="s">
        <v>287</v>
      </c>
      <c r="C618" s="64" t="s">
        <v>288</v>
      </c>
      <c r="D618" s="66" t="s">
        <v>1726</v>
      </c>
      <c r="E618" s="66" t="s">
        <v>289</v>
      </c>
      <c r="F618" s="89">
        <v>28353</v>
      </c>
      <c r="G618" s="89"/>
      <c r="H618" s="89"/>
      <c r="I618" s="74"/>
      <c r="J618" s="74"/>
      <c r="K618" s="74"/>
      <c r="L618" s="74"/>
      <c r="M618" s="74"/>
      <c r="N618" s="74"/>
      <c r="O618" s="76">
        <f t="shared" si="9"/>
        <v>0</v>
      </c>
      <c r="P618" s="74" t="s">
        <v>1336</v>
      </c>
    </row>
    <row r="619" spans="1:16" ht="39.75" customHeight="1">
      <c r="A619" s="74">
        <v>612</v>
      </c>
      <c r="B619" s="94" t="s">
        <v>287</v>
      </c>
      <c r="C619" s="64" t="s">
        <v>288</v>
      </c>
      <c r="D619" s="66" t="s">
        <v>1699</v>
      </c>
      <c r="E619" s="66" t="s">
        <v>1271</v>
      </c>
      <c r="F619" s="89">
        <v>3018</v>
      </c>
      <c r="G619" s="89"/>
      <c r="H619" s="89"/>
      <c r="I619" s="74"/>
      <c r="J619" s="74"/>
      <c r="K619" s="74"/>
      <c r="L619" s="74"/>
      <c r="M619" s="74"/>
      <c r="N619" s="74"/>
      <c r="O619" s="76">
        <f t="shared" si="9"/>
        <v>0</v>
      </c>
      <c r="P619" s="74" t="s">
        <v>1336</v>
      </c>
    </row>
    <row r="620" spans="1:16" ht="39.75" customHeight="1">
      <c r="A620" s="74">
        <v>613</v>
      </c>
      <c r="B620" s="94" t="s">
        <v>290</v>
      </c>
      <c r="C620" s="64" t="s">
        <v>291</v>
      </c>
      <c r="D620" s="66" t="s">
        <v>292</v>
      </c>
      <c r="E620" s="66" t="s">
        <v>1257</v>
      </c>
      <c r="F620" s="89">
        <v>238</v>
      </c>
      <c r="G620" s="89" t="s">
        <v>293</v>
      </c>
      <c r="H620" s="89" t="s">
        <v>294</v>
      </c>
      <c r="I620" s="74"/>
      <c r="J620" s="74">
        <v>0.14271</v>
      </c>
      <c r="K620" s="74"/>
      <c r="L620" s="74">
        <v>50.004</v>
      </c>
      <c r="M620" s="74">
        <v>0.071</v>
      </c>
      <c r="N620" s="74"/>
      <c r="O620" s="76">
        <f t="shared" si="9"/>
        <v>16.898</v>
      </c>
      <c r="P620" s="74" t="s">
        <v>1333</v>
      </c>
    </row>
    <row r="621" spans="1:16" ht="39.75" customHeight="1">
      <c r="A621" s="74">
        <v>614</v>
      </c>
      <c r="B621" s="94" t="s">
        <v>290</v>
      </c>
      <c r="C621" s="64" t="s">
        <v>291</v>
      </c>
      <c r="D621" s="66" t="s">
        <v>295</v>
      </c>
      <c r="E621" s="66" t="s">
        <v>1257</v>
      </c>
      <c r="F621" s="89">
        <v>425</v>
      </c>
      <c r="G621" s="89" t="s">
        <v>293</v>
      </c>
      <c r="H621" s="89" t="s">
        <v>296</v>
      </c>
      <c r="I621" s="74"/>
      <c r="J621" s="74">
        <v>0.30615</v>
      </c>
      <c r="K621" s="74"/>
      <c r="L621" s="74">
        <v>50.002</v>
      </c>
      <c r="M621" s="74">
        <v>0.153</v>
      </c>
      <c r="N621" s="74"/>
      <c r="O621" s="76">
        <f t="shared" si="9"/>
        <v>65.025</v>
      </c>
      <c r="P621" s="74" t="s">
        <v>1333</v>
      </c>
    </row>
    <row r="622" spans="1:16" ht="39.75" customHeight="1">
      <c r="A622" s="74">
        <v>615</v>
      </c>
      <c r="B622" s="94" t="s">
        <v>290</v>
      </c>
      <c r="C622" s="64" t="s">
        <v>297</v>
      </c>
      <c r="D622" s="66" t="s">
        <v>298</v>
      </c>
      <c r="E622" s="66" t="s">
        <v>1257</v>
      </c>
      <c r="F622" s="89">
        <v>1887</v>
      </c>
      <c r="G622" s="89" t="s">
        <v>299</v>
      </c>
      <c r="H622" s="89" t="s">
        <v>300</v>
      </c>
      <c r="I622" s="74"/>
      <c r="J622" s="74">
        <v>0.14182</v>
      </c>
      <c r="K622" s="74"/>
      <c r="L622" s="74">
        <v>64.74</v>
      </c>
      <c r="M622" s="74">
        <v>0.05</v>
      </c>
      <c r="N622" s="74"/>
      <c r="O622" s="76">
        <f t="shared" si="9"/>
        <v>94.35000000000001</v>
      </c>
      <c r="P622" s="74" t="s">
        <v>1605</v>
      </c>
    </row>
    <row r="623" spans="1:16" ht="39.75" customHeight="1">
      <c r="A623" s="74">
        <v>616</v>
      </c>
      <c r="B623" s="94" t="s">
        <v>290</v>
      </c>
      <c r="C623" s="64" t="s">
        <v>297</v>
      </c>
      <c r="D623" s="66" t="s">
        <v>295</v>
      </c>
      <c r="E623" s="66" t="s">
        <v>906</v>
      </c>
      <c r="F623" s="89">
        <v>85</v>
      </c>
      <c r="G623" s="89"/>
      <c r="H623" s="89"/>
      <c r="I623" s="74"/>
      <c r="J623" s="74"/>
      <c r="K623" s="74"/>
      <c r="L623" s="74"/>
      <c r="M623" s="74"/>
      <c r="N623" s="74"/>
      <c r="O623" s="76">
        <f t="shared" si="9"/>
        <v>0</v>
      </c>
      <c r="P623" s="74" t="s">
        <v>1336</v>
      </c>
    </row>
    <row r="624" spans="1:16" ht="39.75" customHeight="1">
      <c r="A624" s="74">
        <v>617</v>
      </c>
      <c r="B624" s="94" t="s">
        <v>301</v>
      </c>
      <c r="C624" s="64" t="s">
        <v>302</v>
      </c>
      <c r="D624" s="65" t="s">
        <v>303</v>
      </c>
      <c r="E624" s="66" t="s">
        <v>1245</v>
      </c>
      <c r="F624" s="89">
        <v>567</v>
      </c>
      <c r="G624" s="89" t="s">
        <v>304</v>
      </c>
      <c r="H624" s="89" t="s">
        <v>305</v>
      </c>
      <c r="I624" s="74"/>
      <c r="J624" s="74">
        <v>11.82364</v>
      </c>
      <c r="K624" s="74"/>
      <c r="L624" s="74">
        <v>56.32612</v>
      </c>
      <c r="M624" s="74">
        <v>5.164</v>
      </c>
      <c r="N624" s="74"/>
      <c r="O624" s="76">
        <f t="shared" si="9"/>
        <v>2927.988</v>
      </c>
      <c r="P624" s="74" t="s">
        <v>1338</v>
      </c>
    </row>
    <row r="625" spans="1:16" ht="39.75" customHeight="1">
      <c r="A625" s="74">
        <v>618</v>
      </c>
      <c r="B625" s="94" t="s">
        <v>306</v>
      </c>
      <c r="C625" s="64" t="s">
        <v>307</v>
      </c>
      <c r="D625" s="66" t="s">
        <v>1283</v>
      </c>
      <c r="E625" s="66" t="s">
        <v>1257</v>
      </c>
      <c r="F625" s="89">
        <v>136</v>
      </c>
      <c r="G625" s="89" t="s">
        <v>308</v>
      </c>
      <c r="H625" s="89" t="s">
        <v>309</v>
      </c>
      <c r="I625" s="74"/>
      <c r="J625" s="74">
        <v>0.03745</v>
      </c>
      <c r="K625" s="74"/>
      <c r="L625" s="296">
        <v>51.94</v>
      </c>
      <c r="M625" s="74">
        <v>0.018</v>
      </c>
      <c r="N625" s="74"/>
      <c r="O625" s="303">
        <f>(M625*F625)</f>
        <v>2.448</v>
      </c>
      <c r="P625" s="74" t="s">
        <v>2085</v>
      </c>
    </row>
    <row r="626" spans="1:16" ht="39.75" customHeight="1">
      <c r="A626" s="74">
        <v>619</v>
      </c>
      <c r="B626" s="94" t="s">
        <v>306</v>
      </c>
      <c r="C626" s="64" t="s">
        <v>307</v>
      </c>
      <c r="D626" s="66" t="s">
        <v>1776</v>
      </c>
      <c r="E626" s="66" t="s">
        <v>1257</v>
      </c>
      <c r="F626" s="89">
        <v>2975</v>
      </c>
      <c r="G626" s="89" t="s">
        <v>308</v>
      </c>
      <c r="H626" s="89" t="s">
        <v>1768</v>
      </c>
      <c r="I626" s="74"/>
      <c r="J626" s="74">
        <v>0.09318</v>
      </c>
      <c r="K626" s="74"/>
      <c r="L626" s="296">
        <v>50.63</v>
      </c>
      <c r="M626" s="74">
        <v>0.046</v>
      </c>
      <c r="N626" s="74"/>
      <c r="O626" s="303">
        <f>(M626*F626)</f>
        <v>136.85</v>
      </c>
      <c r="P626" s="74" t="s">
        <v>310</v>
      </c>
    </row>
    <row r="627" spans="1:16" ht="39.75" customHeight="1">
      <c r="A627" s="74">
        <v>620</v>
      </c>
      <c r="B627" s="94" t="s">
        <v>306</v>
      </c>
      <c r="C627" s="64" t="s">
        <v>307</v>
      </c>
      <c r="D627" s="66" t="s">
        <v>1437</v>
      </c>
      <c r="E627" s="66" t="s">
        <v>1271</v>
      </c>
      <c r="F627" s="89">
        <v>156</v>
      </c>
      <c r="G627" s="89"/>
      <c r="H627" s="89"/>
      <c r="I627" s="74"/>
      <c r="J627" s="74"/>
      <c r="K627" s="74"/>
      <c r="L627" s="74"/>
      <c r="M627" s="74"/>
      <c r="N627" s="74"/>
      <c r="O627" s="76">
        <f t="shared" si="9"/>
        <v>0</v>
      </c>
      <c r="P627" s="74" t="s">
        <v>1336</v>
      </c>
    </row>
    <row r="628" spans="1:16" ht="39.75" customHeight="1">
      <c r="A628" s="74">
        <v>621</v>
      </c>
      <c r="B628" s="94" t="s">
        <v>306</v>
      </c>
      <c r="C628" s="64" t="s">
        <v>307</v>
      </c>
      <c r="D628" s="65">
        <v>0.04</v>
      </c>
      <c r="E628" s="66" t="s">
        <v>1501</v>
      </c>
      <c r="F628" s="89">
        <v>16</v>
      </c>
      <c r="G628" s="89" t="s">
        <v>311</v>
      </c>
      <c r="H628" s="89" t="s">
        <v>312</v>
      </c>
      <c r="I628" s="74"/>
      <c r="J628" s="74">
        <v>1.08181</v>
      </c>
      <c r="K628" s="74"/>
      <c r="L628" s="296">
        <v>52.86</v>
      </c>
      <c r="M628" s="74">
        <v>0.51</v>
      </c>
      <c r="N628" s="74"/>
      <c r="O628" s="303">
        <f>(M628*F628)</f>
        <v>8.16</v>
      </c>
      <c r="P628" s="74" t="s">
        <v>2085</v>
      </c>
    </row>
    <row r="629" spans="1:16" ht="39.75" customHeight="1">
      <c r="A629" s="74">
        <v>622</v>
      </c>
      <c r="B629" s="94" t="s">
        <v>313</v>
      </c>
      <c r="C629" s="64" t="s">
        <v>314</v>
      </c>
      <c r="D629" s="66" t="s">
        <v>1283</v>
      </c>
      <c r="E629" s="66" t="s">
        <v>1257</v>
      </c>
      <c r="F629" s="89">
        <v>1743</v>
      </c>
      <c r="G629" s="89" t="s">
        <v>315</v>
      </c>
      <c r="H629" s="89" t="s">
        <v>316</v>
      </c>
      <c r="I629" s="74"/>
      <c r="J629" s="74">
        <v>0.11726</v>
      </c>
      <c r="K629" s="74"/>
      <c r="L629" s="74">
        <v>50.537</v>
      </c>
      <c r="M629" s="74">
        <v>0.058</v>
      </c>
      <c r="N629" s="74"/>
      <c r="O629" s="76">
        <f t="shared" si="9"/>
        <v>101.09400000000001</v>
      </c>
      <c r="P629" s="74" t="s">
        <v>1425</v>
      </c>
    </row>
    <row r="630" spans="1:16" ht="39.75" customHeight="1">
      <c r="A630" s="74">
        <v>623</v>
      </c>
      <c r="B630" s="94" t="s">
        <v>313</v>
      </c>
      <c r="C630" s="64" t="s">
        <v>314</v>
      </c>
      <c r="D630" s="66" t="s">
        <v>1776</v>
      </c>
      <c r="E630" s="66" t="s">
        <v>1257</v>
      </c>
      <c r="F630" s="89">
        <v>2066</v>
      </c>
      <c r="G630" s="89" t="s">
        <v>315</v>
      </c>
      <c r="H630" s="89" t="s">
        <v>2209</v>
      </c>
      <c r="I630" s="74"/>
      <c r="J630" s="74">
        <v>0.22043</v>
      </c>
      <c r="K630" s="74"/>
      <c r="L630" s="74">
        <v>50.098</v>
      </c>
      <c r="M630" s="74">
        <v>0.11</v>
      </c>
      <c r="N630" s="74"/>
      <c r="O630" s="76">
        <f t="shared" si="9"/>
        <v>227.26</v>
      </c>
      <c r="P630" s="74" t="s">
        <v>1425</v>
      </c>
    </row>
    <row r="631" spans="1:16" ht="39.75" customHeight="1">
      <c r="A631" s="74">
        <v>624</v>
      </c>
      <c r="B631" s="94" t="s">
        <v>317</v>
      </c>
      <c r="C631" s="64" t="s">
        <v>318</v>
      </c>
      <c r="D631" s="66" t="s">
        <v>1437</v>
      </c>
      <c r="E631" s="66" t="s">
        <v>1267</v>
      </c>
      <c r="F631" s="89">
        <v>2097</v>
      </c>
      <c r="G631" s="89"/>
      <c r="H631" s="89"/>
      <c r="I631" s="74"/>
      <c r="J631" s="74"/>
      <c r="K631" s="74"/>
      <c r="L631" s="74"/>
      <c r="M631" s="74"/>
      <c r="N631" s="74"/>
      <c r="O631" s="76">
        <f t="shared" si="9"/>
        <v>0</v>
      </c>
      <c r="P631" s="74" t="s">
        <v>1336</v>
      </c>
    </row>
    <row r="632" spans="1:16" ht="39.75" customHeight="1">
      <c r="A632" s="74">
        <v>625</v>
      </c>
      <c r="B632" s="94" t="s">
        <v>317</v>
      </c>
      <c r="C632" s="64" t="s">
        <v>319</v>
      </c>
      <c r="D632" s="66" t="s">
        <v>320</v>
      </c>
      <c r="E632" s="66" t="s">
        <v>1501</v>
      </c>
      <c r="F632" s="89">
        <v>394</v>
      </c>
      <c r="G632" s="89"/>
      <c r="H632" s="89"/>
      <c r="I632" s="74"/>
      <c r="J632" s="74"/>
      <c r="K632" s="74"/>
      <c r="L632" s="74"/>
      <c r="M632" s="74"/>
      <c r="N632" s="74"/>
      <c r="O632" s="76">
        <f t="shared" si="9"/>
        <v>0</v>
      </c>
      <c r="P632" s="74" t="s">
        <v>1336</v>
      </c>
    </row>
    <row r="633" spans="1:16" ht="39.75" customHeight="1">
      <c r="A633" s="74">
        <v>626</v>
      </c>
      <c r="B633" s="94" t="s">
        <v>321</v>
      </c>
      <c r="C633" s="64" t="s">
        <v>322</v>
      </c>
      <c r="D633" s="66" t="s">
        <v>1283</v>
      </c>
      <c r="E633" s="66" t="s">
        <v>1271</v>
      </c>
      <c r="F633" s="89">
        <v>3064</v>
      </c>
      <c r="G633" s="89" t="s">
        <v>323</v>
      </c>
      <c r="H633" s="89" t="s">
        <v>324</v>
      </c>
      <c r="I633" s="74"/>
      <c r="J633" s="74">
        <v>4.12727</v>
      </c>
      <c r="K633" s="74"/>
      <c r="L633" s="74">
        <v>50.09</v>
      </c>
      <c r="M633" s="74">
        <v>2.06</v>
      </c>
      <c r="N633" s="74"/>
      <c r="O633" s="76">
        <f t="shared" si="9"/>
        <v>6311.84</v>
      </c>
      <c r="P633" s="74" t="s">
        <v>1605</v>
      </c>
    </row>
    <row r="634" spans="1:16" ht="39.75" customHeight="1">
      <c r="A634" s="74">
        <v>627</v>
      </c>
      <c r="B634" s="94" t="s">
        <v>325</v>
      </c>
      <c r="C634" s="64" t="s">
        <v>326</v>
      </c>
      <c r="D634" s="66" t="s">
        <v>2412</v>
      </c>
      <c r="E634" s="66" t="s">
        <v>1257</v>
      </c>
      <c r="F634" s="89">
        <v>3400</v>
      </c>
      <c r="G634" s="89" t="s">
        <v>327</v>
      </c>
      <c r="H634" s="89" t="s">
        <v>328</v>
      </c>
      <c r="I634" s="74"/>
      <c r="J634" s="74">
        <v>0.06567</v>
      </c>
      <c r="K634" s="74"/>
      <c r="L634" s="74">
        <v>60.45</v>
      </c>
      <c r="M634" s="74">
        <v>0.026</v>
      </c>
      <c r="N634" s="74"/>
      <c r="O634" s="76">
        <f t="shared" si="9"/>
        <v>88.39999999999999</v>
      </c>
      <c r="P634" s="74" t="s">
        <v>1418</v>
      </c>
    </row>
    <row r="635" spans="1:16" ht="39.75" customHeight="1">
      <c r="A635" s="74">
        <v>628</v>
      </c>
      <c r="B635" s="102" t="s">
        <v>325</v>
      </c>
      <c r="C635" s="90" t="s">
        <v>326</v>
      </c>
      <c r="D635" s="66" t="s">
        <v>1618</v>
      </c>
      <c r="E635" s="66" t="s">
        <v>1271</v>
      </c>
      <c r="F635" s="89">
        <v>5287</v>
      </c>
      <c r="G635" s="89" t="s">
        <v>329</v>
      </c>
      <c r="H635" s="89" t="s">
        <v>330</v>
      </c>
      <c r="I635" s="74"/>
      <c r="J635" s="74">
        <v>0.5745</v>
      </c>
      <c r="K635" s="74"/>
      <c r="L635" s="74">
        <v>68.32</v>
      </c>
      <c r="M635" s="74">
        <v>0.182</v>
      </c>
      <c r="N635" s="74"/>
      <c r="O635" s="76">
        <f t="shared" si="9"/>
        <v>962.2339999999999</v>
      </c>
      <c r="P635" s="74" t="s">
        <v>1773</v>
      </c>
    </row>
    <row r="636" spans="1:16" ht="39.75" customHeight="1">
      <c r="A636" s="74">
        <v>629</v>
      </c>
      <c r="B636" s="94" t="s">
        <v>325</v>
      </c>
      <c r="C636" s="64" t="s">
        <v>326</v>
      </c>
      <c r="D636" s="66" t="s">
        <v>2102</v>
      </c>
      <c r="E636" s="66" t="s">
        <v>1271</v>
      </c>
      <c r="F636" s="89">
        <v>1799</v>
      </c>
      <c r="G636" s="89" t="s">
        <v>327</v>
      </c>
      <c r="H636" s="89" t="s">
        <v>331</v>
      </c>
      <c r="I636" s="74"/>
      <c r="J636" s="74">
        <v>0.648</v>
      </c>
      <c r="K636" s="74"/>
      <c r="L636" s="74">
        <v>60.13</v>
      </c>
      <c r="M636" s="74">
        <v>0.258</v>
      </c>
      <c r="N636" s="74"/>
      <c r="O636" s="76">
        <f t="shared" si="9"/>
        <v>464.142</v>
      </c>
      <c r="P636" s="74" t="s">
        <v>1418</v>
      </c>
    </row>
    <row r="637" spans="1:16" ht="39.75" customHeight="1">
      <c r="A637" s="74">
        <v>630</v>
      </c>
      <c r="B637" s="94" t="s">
        <v>325</v>
      </c>
      <c r="C637" s="64" t="s">
        <v>326</v>
      </c>
      <c r="D637" s="71">
        <v>0.002</v>
      </c>
      <c r="E637" s="66" t="s">
        <v>1501</v>
      </c>
      <c r="F637" s="89">
        <v>36210</v>
      </c>
      <c r="G637" s="89" t="s">
        <v>332</v>
      </c>
      <c r="H637" s="89" t="s">
        <v>333</v>
      </c>
      <c r="I637" s="74" t="s">
        <v>1587</v>
      </c>
      <c r="J637" s="74">
        <v>0.083</v>
      </c>
      <c r="K637" s="74"/>
      <c r="L637" s="74">
        <v>60</v>
      </c>
      <c r="M637" s="74">
        <v>0.033</v>
      </c>
      <c r="N637" s="74"/>
      <c r="O637" s="76">
        <f t="shared" si="9"/>
        <v>1194.93</v>
      </c>
      <c r="P637" s="74" t="s">
        <v>1418</v>
      </c>
    </row>
    <row r="638" spans="1:16" ht="39.75" customHeight="1">
      <c r="A638" s="74">
        <v>631</v>
      </c>
      <c r="B638" s="94" t="s">
        <v>325</v>
      </c>
      <c r="C638" s="64" t="s">
        <v>326</v>
      </c>
      <c r="D638" s="71" t="s">
        <v>334</v>
      </c>
      <c r="E638" s="66" t="s">
        <v>1501</v>
      </c>
      <c r="F638" s="89">
        <v>7480</v>
      </c>
      <c r="G638" s="89" t="s">
        <v>335</v>
      </c>
      <c r="H638" s="89" t="s">
        <v>336</v>
      </c>
      <c r="I638" s="304" t="s">
        <v>1587</v>
      </c>
      <c r="J638" s="74">
        <v>0.20909</v>
      </c>
      <c r="K638" s="74"/>
      <c r="L638" s="296">
        <v>61.74</v>
      </c>
      <c r="M638" s="74">
        <v>0.08</v>
      </c>
      <c r="N638" s="74"/>
      <c r="O638" s="303">
        <f>(M638*F638)</f>
        <v>598.4</v>
      </c>
      <c r="P638" s="74" t="s">
        <v>2085</v>
      </c>
    </row>
    <row r="639" spans="1:16" ht="39.75" customHeight="1">
      <c r="A639" s="74">
        <v>632</v>
      </c>
      <c r="B639" s="94" t="s">
        <v>325</v>
      </c>
      <c r="C639" s="64" t="s">
        <v>337</v>
      </c>
      <c r="D639" s="66" t="s">
        <v>1437</v>
      </c>
      <c r="E639" s="66" t="s">
        <v>1271</v>
      </c>
      <c r="F639" s="89">
        <v>6287</v>
      </c>
      <c r="G639" s="89" t="s">
        <v>338</v>
      </c>
      <c r="H639" s="89" t="s">
        <v>339</v>
      </c>
      <c r="I639" s="74"/>
      <c r="J639" s="74">
        <v>3.84667</v>
      </c>
      <c r="K639" s="74"/>
      <c r="L639" s="74">
        <v>50</v>
      </c>
      <c r="M639" s="74">
        <v>1.923</v>
      </c>
      <c r="N639" s="74"/>
      <c r="O639" s="76">
        <f t="shared" si="9"/>
        <v>12089.901</v>
      </c>
      <c r="P639" s="74" t="s">
        <v>1418</v>
      </c>
    </row>
    <row r="640" spans="1:16" ht="39.75" customHeight="1">
      <c r="A640" s="74">
        <v>633</v>
      </c>
      <c r="B640" s="94" t="s">
        <v>325</v>
      </c>
      <c r="C640" s="64" t="s">
        <v>337</v>
      </c>
      <c r="D640" s="66" t="s">
        <v>1428</v>
      </c>
      <c r="E640" s="66" t="s">
        <v>1271</v>
      </c>
      <c r="F640" s="89">
        <v>4219</v>
      </c>
      <c r="G640" s="89" t="s">
        <v>338</v>
      </c>
      <c r="H640" s="89" t="s">
        <v>340</v>
      </c>
      <c r="I640" s="74"/>
      <c r="J640" s="74">
        <v>8.78</v>
      </c>
      <c r="K640" s="74"/>
      <c r="L640" s="74">
        <v>50</v>
      </c>
      <c r="M640" s="74">
        <v>4.39</v>
      </c>
      <c r="N640" s="74"/>
      <c r="O640" s="76">
        <f t="shared" si="9"/>
        <v>18521.41</v>
      </c>
      <c r="P640" s="74" t="s">
        <v>1418</v>
      </c>
    </row>
    <row r="641" spans="1:16" ht="39.75" customHeight="1">
      <c r="A641" s="74">
        <v>634</v>
      </c>
      <c r="B641" s="94" t="s">
        <v>341</v>
      </c>
      <c r="C641" s="64" t="s">
        <v>342</v>
      </c>
      <c r="D641" s="66" t="s">
        <v>1283</v>
      </c>
      <c r="E641" s="66" t="s">
        <v>1257</v>
      </c>
      <c r="F641" s="89">
        <v>567</v>
      </c>
      <c r="G641" s="89" t="s">
        <v>343</v>
      </c>
      <c r="H641" s="89" t="s">
        <v>1554</v>
      </c>
      <c r="I641" s="74"/>
      <c r="J641" s="74">
        <v>0.68</v>
      </c>
      <c r="K641" s="74"/>
      <c r="L641" s="74">
        <v>50</v>
      </c>
      <c r="M641" s="74">
        <v>0.34</v>
      </c>
      <c r="N641" s="74"/>
      <c r="O641" s="76">
        <f t="shared" si="9"/>
        <v>192.78</v>
      </c>
      <c r="P641" s="74" t="s">
        <v>344</v>
      </c>
    </row>
    <row r="642" spans="1:16" ht="39.75" customHeight="1">
      <c r="A642" s="74">
        <v>635</v>
      </c>
      <c r="B642" s="94" t="s">
        <v>341</v>
      </c>
      <c r="C642" s="64" t="s">
        <v>342</v>
      </c>
      <c r="D642" s="66" t="s">
        <v>1454</v>
      </c>
      <c r="E642" s="66" t="s">
        <v>1257</v>
      </c>
      <c r="F642" s="89">
        <v>708</v>
      </c>
      <c r="G642" s="89"/>
      <c r="H642" s="89"/>
      <c r="I642" s="74"/>
      <c r="J642" s="74"/>
      <c r="K642" s="74"/>
      <c r="L642" s="74"/>
      <c r="M642" s="74"/>
      <c r="N642" s="74"/>
      <c r="O642" s="76">
        <f t="shared" si="9"/>
        <v>0</v>
      </c>
      <c r="P642" s="74" t="s">
        <v>1336</v>
      </c>
    </row>
    <row r="643" spans="1:16" ht="39.75" customHeight="1">
      <c r="A643" s="74">
        <v>636</v>
      </c>
      <c r="B643" s="94" t="s">
        <v>341</v>
      </c>
      <c r="C643" s="64" t="s">
        <v>342</v>
      </c>
      <c r="D643" s="66" t="s">
        <v>345</v>
      </c>
      <c r="E643" s="66" t="s">
        <v>1501</v>
      </c>
      <c r="F643" s="89">
        <v>265</v>
      </c>
      <c r="G643" s="89" t="s">
        <v>343</v>
      </c>
      <c r="H643" s="89" t="s">
        <v>346</v>
      </c>
      <c r="I643" s="74"/>
      <c r="J643" s="74">
        <v>9.05</v>
      </c>
      <c r="K643" s="74"/>
      <c r="L643" s="74">
        <v>50</v>
      </c>
      <c r="M643" s="74">
        <v>4.523</v>
      </c>
      <c r="N643" s="74"/>
      <c r="O643" s="76">
        <f t="shared" si="9"/>
        <v>1198.595</v>
      </c>
      <c r="P643" s="74" t="s">
        <v>344</v>
      </c>
    </row>
    <row r="644" spans="1:16" ht="39.75" customHeight="1">
      <c r="A644" s="74">
        <v>637</v>
      </c>
      <c r="B644" s="94" t="s">
        <v>341</v>
      </c>
      <c r="C644" s="64" t="s">
        <v>347</v>
      </c>
      <c r="D644" s="66" t="s">
        <v>1613</v>
      </c>
      <c r="E644" s="66" t="s">
        <v>348</v>
      </c>
      <c r="F644" s="89">
        <v>672</v>
      </c>
      <c r="G644" s="89" t="s">
        <v>343</v>
      </c>
      <c r="H644" s="89" t="s">
        <v>349</v>
      </c>
      <c r="I644" s="74"/>
      <c r="J644" s="74">
        <v>5.44</v>
      </c>
      <c r="K644" s="74"/>
      <c r="L644" s="74">
        <v>50</v>
      </c>
      <c r="M644" s="74">
        <v>2.72</v>
      </c>
      <c r="N644" s="74"/>
      <c r="O644" s="76">
        <f t="shared" si="9"/>
        <v>1827.8400000000001</v>
      </c>
      <c r="P644" s="74" t="s">
        <v>344</v>
      </c>
    </row>
    <row r="645" spans="1:16" ht="39.75" customHeight="1">
      <c r="A645" s="74">
        <v>638</v>
      </c>
      <c r="B645" s="94" t="s">
        <v>1212</v>
      </c>
      <c r="C645" s="64" t="s">
        <v>350</v>
      </c>
      <c r="D645" s="66" t="s">
        <v>1283</v>
      </c>
      <c r="E645" s="66" t="s">
        <v>1257</v>
      </c>
      <c r="F645" s="89">
        <v>1060</v>
      </c>
      <c r="G645" s="89" t="s">
        <v>351</v>
      </c>
      <c r="H645" s="89" t="s">
        <v>2858</v>
      </c>
      <c r="I645" s="74"/>
      <c r="J645" s="74">
        <v>0.29321</v>
      </c>
      <c r="K645" s="74"/>
      <c r="L645" s="74">
        <v>90.79</v>
      </c>
      <c r="M645" s="74">
        <v>0.027</v>
      </c>
      <c r="N645" s="74"/>
      <c r="O645" s="76">
        <f t="shared" si="9"/>
        <v>28.62</v>
      </c>
      <c r="P645" s="74" t="s">
        <v>1330</v>
      </c>
    </row>
    <row r="646" spans="1:16" ht="39.75" customHeight="1">
      <c r="A646" s="74">
        <v>639</v>
      </c>
      <c r="B646" s="94" t="s">
        <v>1212</v>
      </c>
      <c r="C646" s="64" t="s">
        <v>350</v>
      </c>
      <c r="D646" s="66" t="s">
        <v>1776</v>
      </c>
      <c r="E646" s="66" t="s">
        <v>1257</v>
      </c>
      <c r="F646" s="89">
        <v>17281</v>
      </c>
      <c r="G646" s="89" t="s">
        <v>1379</v>
      </c>
      <c r="H646" s="89" t="s">
        <v>352</v>
      </c>
      <c r="I646" s="74"/>
      <c r="J646" s="74">
        <v>0.80292</v>
      </c>
      <c r="K646" s="74"/>
      <c r="L646" s="74">
        <v>88.79004</v>
      </c>
      <c r="M646" s="74">
        <v>0.09</v>
      </c>
      <c r="N646" s="74"/>
      <c r="O646" s="76">
        <f t="shared" si="9"/>
        <v>1555.29</v>
      </c>
      <c r="P646" s="74" t="s">
        <v>1338</v>
      </c>
    </row>
    <row r="647" spans="1:16" ht="39.75" customHeight="1">
      <c r="A647" s="74">
        <v>640</v>
      </c>
      <c r="B647" s="94" t="s">
        <v>353</v>
      </c>
      <c r="C647" s="64" t="s">
        <v>354</v>
      </c>
      <c r="D647" s="66" t="s">
        <v>1513</v>
      </c>
      <c r="E647" s="66" t="s">
        <v>1486</v>
      </c>
      <c r="F647" s="89">
        <v>3375</v>
      </c>
      <c r="G647" s="89" t="s">
        <v>355</v>
      </c>
      <c r="H647" s="89" t="s">
        <v>356</v>
      </c>
      <c r="I647" s="74"/>
      <c r="J647" s="74"/>
      <c r="K647" s="74">
        <v>3.04</v>
      </c>
      <c r="L647" s="74">
        <v>0</v>
      </c>
      <c r="M647" s="74">
        <v>3.04</v>
      </c>
      <c r="N647" s="74"/>
      <c r="O647" s="76">
        <f t="shared" si="9"/>
        <v>10260</v>
      </c>
      <c r="P647" s="74" t="s">
        <v>1662</v>
      </c>
    </row>
    <row r="648" spans="1:16" ht="39.75" customHeight="1">
      <c r="A648" s="74">
        <v>641</v>
      </c>
      <c r="B648" s="94" t="s">
        <v>353</v>
      </c>
      <c r="C648" s="68" t="s">
        <v>357</v>
      </c>
      <c r="D648" s="69" t="s">
        <v>1699</v>
      </c>
      <c r="E648" s="66" t="s">
        <v>358</v>
      </c>
      <c r="F648" s="89">
        <v>1921</v>
      </c>
      <c r="G648" s="89" t="s">
        <v>359</v>
      </c>
      <c r="H648" s="89" t="s">
        <v>2290</v>
      </c>
      <c r="I648" s="74"/>
      <c r="J648" s="74"/>
      <c r="K648" s="74">
        <v>1.5203</v>
      </c>
      <c r="L648" s="74">
        <v>0.02</v>
      </c>
      <c r="M648" s="74">
        <v>1.52</v>
      </c>
      <c r="N648" s="74"/>
      <c r="O648" s="76">
        <f t="shared" si="9"/>
        <v>2919.92</v>
      </c>
      <c r="P648" s="74" t="s">
        <v>1662</v>
      </c>
    </row>
    <row r="649" spans="1:16" ht="39.75" customHeight="1">
      <c r="A649" s="74">
        <v>642</v>
      </c>
      <c r="B649" s="94" t="s">
        <v>353</v>
      </c>
      <c r="C649" s="68" t="s">
        <v>360</v>
      </c>
      <c r="D649" s="69" t="s">
        <v>1699</v>
      </c>
      <c r="E649" s="66" t="s">
        <v>1818</v>
      </c>
      <c r="F649" s="89">
        <v>4760</v>
      </c>
      <c r="G649" s="89" t="s">
        <v>355</v>
      </c>
      <c r="H649" s="89" t="s">
        <v>2290</v>
      </c>
      <c r="I649" s="74"/>
      <c r="J649" s="74"/>
      <c r="K649" s="74">
        <v>1.5203</v>
      </c>
      <c r="L649" s="74">
        <v>0.02</v>
      </c>
      <c r="M649" s="74">
        <v>1.52</v>
      </c>
      <c r="N649" s="74"/>
      <c r="O649" s="76">
        <f aca="true" t="shared" si="10" ref="O649:O711">SUM(F649*M649)</f>
        <v>7235.2</v>
      </c>
      <c r="P649" s="74" t="s">
        <v>1662</v>
      </c>
    </row>
    <row r="650" spans="1:16" ht="39.75" customHeight="1">
      <c r="A650" s="74">
        <v>643</v>
      </c>
      <c r="B650" s="94" t="s">
        <v>353</v>
      </c>
      <c r="C650" s="68" t="s">
        <v>357</v>
      </c>
      <c r="D650" s="69" t="s">
        <v>1513</v>
      </c>
      <c r="E650" s="66" t="s">
        <v>358</v>
      </c>
      <c r="F650" s="89">
        <v>3954</v>
      </c>
      <c r="G650" s="89" t="s">
        <v>359</v>
      </c>
      <c r="H650" s="89" t="s">
        <v>361</v>
      </c>
      <c r="I650" s="74"/>
      <c r="J650" s="74"/>
      <c r="K650" s="74">
        <v>3.0411</v>
      </c>
      <c r="L650" s="74">
        <v>0</v>
      </c>
      <c r="M650" s="74">
        <v>3.041</v>
      </c>
      <c r="N650" s="74"/>
      <c r="O650" s="76">
        <f t="shared" si="10"/>
        <v>12024.114</v>
      </c>
      <c r="P650" s="74" t="s">
        <v>1662</v>
      </c>
    </row>
    <row r="651" spans="1:16" ht="39.75" customHeight="1">
      <c r="A651" s="74">
        <v>644</v>
      </c>
      <c r="B651" s="94" t="s">
        <v>353</v>
      </c>
      <c r="C651" s="68" t="s">
        <v>354</v>
      </c>
      <c r="D651" s="69" t="s">
        <v>1513</v>
      </c>
      <c r="E651" s="66" t="s">
        <v>1818</v>
      </c>
      <c r="F651" s="89">
        <v>13968</v>
      </c>
      <c r="G651" s="89" t="s">
        <v>355</v>
      </c>
      <c r="H651" s="89" t="s">
        <v>361</v>
      </c>
      <c r="I651" s="74"/>
      <c r="J651" s="74"/>
      <c r="K651" s="74">
        <v>3.0411</v>
      </c>
      <c r="L651" s="74">
        <v>0</v>
      </c>
      <c r="M651" s="74">
        <v>3.041</v>
      </c>
      <c r="N651" s="74"/>
      <c r="O651" s="76">
        <f t="shared" si="10"/>
        <v>42476.688</v>
      </c>
      <c r="P651" s="74" t="s">
        <v>1662</v>
      </c>
    </row>
    <row r="652" spans="1:16" ht="39.75" customHeight="1">
      <c r="A652" s="74">
        <v>645</v>
      </c>
      <c r="B652" s="94" t="s">
        <v>362</v>
      </c>
      <c r="C652" s="68" t="s">
        <v>363</v>
      </c>
      <c r="D652" s="69" t="s">
        <v>1283</v>
      </c>
      <c r="E652" s="66" t="s">
        <v>1257</v>
      </c>
      <c r="F652" s="89">
        <v>5426</v>
      </c>
      <c r="G652" s="89" t="s">
        <v>364</v>
      </c>
      <c r="H652" s="89" t="s">
        <v>2257</v>
      </c>
      <c r="I652" s="74"/>
      <c r="J652" s="74">
        <v>0.66394</v>
      </c>
      <c r="K652" s="74"/>
      <c r="L652" s="74">
        <v>33.42766</v>
      </c>
      <c r="M652" s="74">
        <v>0.442</v>
      </c>
      <c r="N652" s="74"/>
      <c r="O652" s="76">
        <f t="shared" si="10"/>
        <v>2398.292</v>
      </c>
      <c r="P652" s="74" t="s">
        <v>1451</v>
      </c>
    </row>
    <row r="653" spans="1:16" ht="39.75" customHeight="1">
      <c r="A653" s="74">
        <v>646</v>
      </c>
      <c r="B653" s="94" t="s">
        <v>362</v>
      </c>
      <c r="C653" s="68" t="s">
        <v>363</v>
      </c>
      <c r="D653" s="69" t="s">
        <v>1776</v>
      </c>
      <c r="E653" s="66" t="s">
        <v>1257</v>
      </c>
      <c r="F653" s="89">
        <v>9588</v>
      </c>
      <c r="G653" s="89" t="s">
        <v>364</v>
      </c>
      <c r="H653" s="89" t="s">
        <v>365</v>
      </c>
      <c r="I653" s="74"/>
      <c r="J653" s="74">
        <v>1.32742</v>
      </c>
      <c r="K653" s="74"/>
      <c r="L653" s="74">
        <v>50.05365</v>
      </c>
      <c r="M653" s="74">
        <v>0.663</v>
      </c>
      <c r="N653" s="74"/>
      <c r="O653" s="76">
        <f t="shared" si="10"/>
        <v>6356.844</v>
      </c>
      <c r="P653" s="74" t="s">
        <v>1451</v>
      </c>
    </row>
    <row r="654" spans="1:16" ht="39.75" customHeight="1">
      <c r="A654" s="74">
        <v>647</v>
      </c>
      <c r="B654" s="94" t="s">
        <v>362</v>
      </c>
      <c r="C654" s="68" t="s">
        <v>363</v>
      </c>
      <c r="D654" s="69" t="s">
        <v>1613</v>
      </c>
      <c r="E654" s="66" t="s">
        <v>1257</v>
      </c>
      <c r="F654" s="89">
        <v>15147</v>
      </c>
      <c r="G654" s="89" t="s">
        <v>364</v>
      </c>
      <c r="H654" s="89" t="s">
        <v>366</v>
      </c>
      <c r="I654" s="74"/>
      <c r="J654" s="74">
        <v>1.99106</v>
      </c>
      <c r="K654" s="74"/>
      <c r="L654" s="74">
        <v>50.02663</v>
      </c>
      <c r="M654" s="74">
        <v>0.995</v>
      </c>
      <c r="N654" s="74"/>
      <c r="O654" s="76">
        <f t="shared" si="10"/>
        <v>15071.265</v>
      </c>
      <c r="P654" s="74" t="s">
        <v>1451</v>
      </c>
    </row>
    <row r="655" spans="1:16" ht="39.75" customHeight="1">
      <c r="A655" s="74">
        <v>648</v>
      </c>
      <c r="B655" s="94" t="s">
        <v>362</v>
      </c>
      <c r="C655" s="68" t="s">
        <v>363</v>
      </c>
      <c r="D655" s="69" t="s">
        <v>1433</v>
      </c>
      <c r="E655" s="66" t="s">
        <v>1257</v>
      </c>
      <c r="F655" s="89">
        <v>12319</v>
      </c>
      <c r="G655" s="89" t="s">
        <v>364</v>
      </c>
      <c r="H655" s="89" t="s">
        <v>367</v>
      </c>
      <c r="I655" s="74"/>
      <c r="J655" s="74">
        <v>2.99258</v>
      </c>
      <c r="K655" s="74"/>
      <c r="L655" s="74">
        <v>33.36844</v>
      </c>
      <c r="M655" s="74">
        <v>1.994</v>
      </c>
      <c r="N655" s="74"/>
      <c r="O655" s="76">
        <f t="shared" si="10"/>
        <v>24564.086</v>
      </c>
      <c r="P655" s="74" t="s">
        <v>1451</v>
      </c>
    </row>
    <row r="656" spans="1:16" ht="39.75" customHeight="1">
      <c r="A656" s="74">
        <v>649</v>
      </c>
      <c r="B656" s="94" t="s">
        <v>368</v>
      </c>
      <c r="C656" s="64" t="s">
        <v>369</v>
      </c>
      <c r="D656" s="66" t="s">
        <v>1776</v>
      </c>
      <c r="E656" s="66" t="s">
        <v>1257</v>
      </c>
      <c r="F656" s="89">
        <v>5789</v>
      </c>
      <c r="G656" s="89" t="s">
        <v>370</v>
      </c>
      <c r="H656" s="89" t="s">
        <v>2209</v>
      </c>
      <c r="I656" s="74"/>
      <c r="J656" s="74">
        <v>0.32906</v>
      </c>
      <c r="K656" s="74"/>
      <c r="L656" s="74">
        <v>51.073</v>
      </c>
      <c r="M656" s="74">
        <v>0.161</v>
      </c>
      <c r="N656" s="74"/>
      <c r="O656" s="76">
        <f t="shared" si="10"/>
        <v>932.029</v>
      </c>
      <c r="P656" s="74" t="s">
        <v>1425</v>
      </c>
    </row>
    <row r="657" spans="1:16" ht="39.75" customHeight="1">
      <c r="A657" s="74">
        <v>650</v>
      </c>
      <c r="B657" s="94" t="s">
        <v>368</v>
      </c>
      <c r="C657" s="64" t="s">
        <v>369</v>
      </c>
      <c r="D657" s="66" t="s">
        <v>1776</v>
      </c>
      <c r="E657" s="66" t="s">
        <v>1271</v>
      </c>
      <c r="F657" s="89">
        <v>2151</v>
      </c>
      <c r="G657" s="89" t="s">
        <v>370</v>
      </c>
      <c r="H657" s="89" t="s">
        <v>371</v>
      </c>
      <c r="I657" s="74"/>
      <c r="J657" s="74">
        <v>0.37541</v>
      </c>
      <c r="K657" s="74"/>
      <c r="L657" s="74">
        <v>50.188</v>
      </c>
      <c r="M657" s="74">
        <v>0.187</v>
      </c>
      <c r="N657" s="74"/>
      <c r="O657" s="76">
        <f t="shared" si="10"/>
        <v>402.237</v>
      </c>
      <c r="P657" s="74" t="s">
        <v>1425</v>
      </c>
    </row>
    <row r="658" spans="1:16" ht="39.75" customHeight="1">
      <c r="A658" s="74">
        <v>651</v>
      </c>
      <c r="B658" s="94" t="s">
        <v>372</v>
      </c>
      <c r="C658" s="64" t="s">
        <v>373</v>
      </c>
      <c r="D658" s="66" t="s">
        <v>1437</v>
      </c>
      <c r="E658" s="66" t="s">
        <v>1257</v>
      </c>
      <c r="F658" s="89">
        <v>2612</v>
      </c>
      <c r="G658" s="89" t="s">
        <v>374</v>
      </c>
      <c r="H658" s="89" t="s">
        <v>375</v>
      </c>
      <c r="I658" s="74"/>
      <c r="J658" s="74">
        <v>0.97339</v>
      </c>
      <c r="K658" s="74"/>
      <c r="L658" s="74">
        <v>69.18</v>
      </c>
      <c r="M658" s="74">
        <v>0.3</v>
      </c>
      <c r="N658" s="74"/>
      <c r="O658" s="76">
        <f t="shared" si="10"/>
        <v>783.6</v>
      </c>
      <c r="P658" s="74" t="s">
        <v>1425</v>
      </c>
    </row>
    <row r="659" spans="1:16" ht="39.75" customHeight="1">
      <c r="A659" s="74">
        <v>652</v>
      </c>
      <c r="B659" s="94" t="s">
        <v>372</v>
      </c>
      <c r="C659" s="64" t="s">
        <v>373</v>
      </c>
      <c r="D659" s="66" t="s">
        <v>1613</v>
      </c>
      <c r="E659" s="66" t="s">
        <v>1257</v>
      </c>
      <c r="F659" s="89">
        <v>850</v>
      </c>
      <c r="G659" s="89" t="s">
        <v>376</v>
      </c>
      <c r="H659" s="89" t="s">
        <v>377</v>
      </c>
      <c r="I659" s="74"/>
      <c r="J659" s="74">
        <v>1.15321</v>
      </c>
      <c r="K659" s="74" t="s">
        <v>1655</v>
      </c>
      <c r="L659" s="74">
        <v>43.636</v>
      </c>
      <c r="M659" s="74">
        <v>0.65</v>
      </c>
      <c r="N659" s="74"/>
      <c r="O659" s="76">
        <f t="shared" si="10"/>
        <v>552.5</v>
      </c>
      <c r="P659" s="74" t="s">
        <v>1425</v>
      </c>
    </row>
    <row r="660" spans="1:16" ht="39.75" customHeight="1">
      <c r="A660" s="74">
        <v>653</v>
      </c>
      <c r="B660" s="94" t="s">
        <v>372</v>
      </c>
      <c r="C660" s="64" t="s">
        <v>373</v>
      </c>
      <c r="D660" s="66" t="s">
        <v>2217</v>
      </c>
      <c r="E660" s="66" t="s">
        <v>1257</v>
      </c>
      <c r="F660" s="89">
        <v>1105</v>
      </c>
      <c r="G660" s="89" t="s">
        <v>376</v>
      </c>
      <c r="H660" s="89" t="s">
        <v>2219</v>
      </c>
      <c r="I660" s="74"/>
      <c r="J660" s="74">
        <v>2.30461</v>
      </c>
      <c r="K660" s="74" t="s">
        <v>1655</v>
      </c>
      <c r="L660" s="74">
        <v>34.045</v>
      </c>
      <c r="M660" s="74">
        <v>1.52</v>
      </c>
      <c r="N660" s="74"/>
      <c r="O660" s="76">
        <f t="shared" si="10"/>
        <v>1679.6</v>
      </c>
      <c r="P660" s="74" t="s">
        <v>1425</v>
      </c>
    </row>
    <row r="661" spans="1:16" ht="39.75" customHeight="1">
      <c r="A661" s="74">
        <v>654</v>
      </c>
      <c r="B661" s="94" t="s">
        <v>378</v>
      </c>
      <c r="C661" s="64" t="s">
        <v>379</v>
      </c>
      <c r="D661" s="66" t="s">
        <v>380</v>
      </c>
      <c r="E661" s="66" t="s">
        <v>1271</v>
      </c>
      <c r="F661" s="89">
        <v>3769</v>
      </c>
      <c r="G661" s="89" t="s">
        <v>1553</v>
      </c>
      <c r="H661" s="89" t="s">
        <v>381</v>
      </c>
      <c r="I661" s="74"/>
      <c r="J661" s="74">
        <v>0.66333</v>
      </c>
      <c r="K661" s="74"/>
      <c r="L661" s="74">
        <v>50.1</v>
      </c>
      <c r="M661" s="74">
        <v>0.331</v>
      </c>
      <c r="N661" s="74"/>
      <c r="O661" s="76">
        <f t="shared" si="10"/>
        <v>1247.539</v>
      </c>
      <c r="P661" s="74" t="s">
        <v>1555</v>
      </c>
    </row>
    <row r="662" spans="1:16" ht="39.75" customHeight="1">
      <c r="A662" s="74">
        <v>655</v>
      </c>
      <c r="B662" s="94" t="s">
        <v>382</v>
      </c>
      <c r="C662" s="64" t="s">
        <v>383</v>
      </c>
      <c r="D662" s="66" t="s">
        <v>258</v>
      </c>
      <c r="E662" s="66" t="s">
        <v>1257</v>
      </c>
      <c r="F662" s="89">
        <v>2865</v>
      </c>
      <c r="G662" s="89" t="s">
        <v>384</v>
      </c>
      <c r="H662" s="89" t="s">
        <v>385</v>
      </c>
      <c r="I662" s="74"/>
      <c r="J662" s="74">
        <v>0.08</v>
      </c>
      <c r="K662" s="74"/>
      <c r="L662" s="74">
        <v>51</v>
      </c>
      <c r="M662" s="74">
        <v>0.039</v>
      </c>
      <c r="N662" s="74"/>
      <c r="O662" s="76">
        <f t="shared" si="10"/>
        <v>111.735</v>
      </c>
      <c r="P662" s="74" t="s">
        <v>2091</v>
      </c>
    </row>
    <row r="663" spans="1:16" ht="39.75" customHeight="1">
      <c r="A663" s="74">
        <v>656</v>
      </c>
      <c r="B663" s="94" t="s">
        <v>1213</v>
      </c>
      <c r="C663" s="64" t="s">
        <v>1214</v>
      </c>
      <c r="D663" s="66" t="s">
        <v>2412</v>
      </c>
      <c r="E663" s="66" t="s">
        <v>1257</v>
      </c>
      <c r="F663" s="89">
        <v>2692</v>
      </c>
      <c r="G663" s="89" t="s">
        <v>1387</v>
      </c>
      <c r="H663" s="89" t="s">
        <v>386</v>
      </c>
      <c r="I663" s="74"/>
      <c r="J663" s="74"/>
      <c r="K663" s="74">
        <v>0.2815</v>
      </c>
      <c r="L663" s="296">
        <v>36.06</v>
      </c>
      <c r="M663" s="74">
        <v>0.18</v>
      </c>
      <c r="N663" s="74"/>
      <c r="O663" s="303">
        <f>(M663*F663)</f>
        <v>484.56</v>
      </c>
      <c r="P663" s="74" t="s">
        <v>2286</v>
      </c>
    </row>
    <row r="664" spans="1:16" ht="39.75" customHeight="1">
      <c r="A664" s="74">
        <v>657</v>
      </c>
      <c r="B664" s="94" t="s">
        <v>1213</v>
      </c>
      <c r="C664" s="64" t="s">
        <v>1214</v>
      </c>
      <c r="D664" s="66" t="s">
        <v>1618</v>
      </c>
      <c r="E664" s="66" t="s">
        <v>1257</v>
      </c>
      <c r="F664" s="89">
        <v>12331</v>
      </c>
      <c r="G664" s="89" t="s">
        <v>387</v>
      </c>
      <c r="H664" s="89" t="s">
        <v>388</v>
      </c>
      <c r="I664" s="74"/>
      <c r="J664" s="74"/>
      <c r="K664" s="74">
        <v>0.5185</v>
      </c>
      <c r="L664" s="74">
        <v>35.97</v>
      </c>
      <c r="M664" s="74">
        <v>0.332</v>
      </c>
      <c r="N664" s="74"/>
      <c r="O664" s="76">
        <f t="shared" si="10"/>
        <v>4093.8920000000003</v>
      </c>
      <c r="P664" s="74" t="s">
        <v>1340</v>
      </c>
    </row>
    <row r="665" spans="1:16" ht="39.75" customHeight="1">
      <c r="A665" s="74">
        <v>658</v>
      </c>
      <c r="B665" s="94" t="s">
        <v>1213</v>
      </c>
      <c r="C665" s="64" t="s">
        <v>1214</v>
      </c>
      <c r="D665" s="66" t="s">
        <v>1565</v>
      </c>
      <c r="E665" s="66" t="s">
        <v>1257</v>
      </c>
      <c r="F665" s="89">
        <v>3202</v>
      </c>
      <c r="G665" s="89" t="s">
        <v>1387</v>
      </c>
      <c r="H665" s="89" t="s">
        <v>389</v>
      </c>
      <c r="I665" s="74"/>
      <c r="J665" s="74"/>
      <c r="K665" s="74">
        <v>0.782</v>
      </c>
      <c r="L665" s="296">
        <v>30.95</v>
      </c>
      <c r="M665" s="74">
        <v>0.54</v>
      </c>
      <c r="N665" s="74"/>
      <c r="O665" s="303">
        <f>(M665*F665)</f>
        <v>1729.0800000000002</v>
      </c>
      <c r="P665" s="74" t="s">
        <v>2286</v>
      </c>
    </row>
    <row r="666" spans="1:16" ht="39.75" customHeight="1">
      <c r="A666" s="74">
        <v>659</v>
      </c>
      <c r="B666" s="94" t="s">
        <v>1213</v>
      </c>
      <c r="C666" s="64" t="s">
        <v>1214</v>
      </c>
      <c r="D666" s="66" t="s">
        <v>1726</v>
      </c>
      <c r="E666" s="66" t="s">
        <v>1257</v>
      </c>
      <c r="F666" s="89">
        <v>10087</v>
      </c>
      <c r="G666" s="89" t="s">
        <v>387</v>
      </c>
      <c r="H666" s="89" t="s">
        <v>390</v>
      </c>
      <c r="I666" s="74"/>
      <c r="J666" s="74"/>
      <c r="K666" s="74">
        <v>1.02733</v>
      </c>
      <c r="L666" s="74">
        <v>38.97</v>
      </c>
      <c r="M666" s="74">
        <v>0.627</v>
      </c>
      <c r="N666" s="74"/>
      <c r="O666" s="76">
        <f t="shared" si="10"/>
        <v>6324.549</v>
      </c>
      <c r="P666" s="74" t="s">
        <v>1340</v>
      </c>
    </row>
    <row r="667" spans="1:16" ht="39.75" customHeight="1">
      <c r="A667" s="74">
        <v>660</v>
      </c>
      <c r="B667" s="94" t="s">
        <v>1213</v>
      </c>
      <c r="C667" s="68" t="s">
        <v>1214</v>
      </c>
      <c r="D667" s="69" t="s">
        <v>391</v>
      </c>
      <c r="E667" s="69" t="s">
        <v>1501</v>
      </c>
      <c r="F667" s="89">
        <v>111</v>
      </c>
      <c r="G667" s="89" t="s">
        <v>387</v>
      </c>
      <c r="H667" s="89" t="s">
        <v>392</v>
      </c>
      <c r="I667" s="74"/>
      <c r="J667" s="74"/>
      <c r="K667" s="74">
        <v>28.16</v>
      </c>
      <c r="L667" s="74">
        <v>37.5</v>
      </c>
      <c r="M667" s="74">
        <v>17.599</v>
      </c>
      <c r="N667" s="74"/>
      <c r="O667" s="76">
        <f t="shared" si="10"/>
        <v>1953.489</v>
      </c>
      <c r="P667" s="74" t="s">
        <v>1340</v>
      </c>
    </row>
    <row r="668" spans="1:16" ht="39.75" customHeight="1">
      <c r="A668" s="74">
        <v>661</v>
      </c>
      <c r="B668" s="94" t="s">
        <v>1213</v>
      </c>
      <c r="C668" s="68" t="s">
        <v>393</v>
      </c>
      <c r="D668" s="69" t="s">
        <v>1283</v>
      </c>
      <c r="E668" s="86" t="s">
        <v>394</v>
      </c>
      <c r="F668" s="89">
        <v>934</v>
      </c>
      <c r="G668" s="89" t="s">
        <v>395</v>
      </c>
      <c r="H668" s="89" t="s">
        <v>396</v>
      </c>
      <c r="I668" s="74"/>
      <c r="J668" s="74"/>
      <c r="K668" s="74">
        <v>95.37</v>
      </c>
      <c r="L668" s="74">
        <v>12</v>
      </c>
      <c r="M668" s="74">
        <v>83.93</v>
      </c>
      <c r="N668" s="74"/>
      <c r="O668" s="76">
        <f t="shared" si="10"/>
        <v>78390.62000000001</v>
      </c>
      <c r="P668" s="74" t="s">
        <v>1418</v>
      </c>
    </row>
    <row r="669" spans="1:16" ht="39.75" customHeight="1">
      <c r="A669" s="74">
        <v>662</v>
      </c>
      <c r="B669" s="94" t="s">
        <v>1213</v>
      </c>
      <c r="C669" s="68" t="s">
        <v>393</v>
      </c>
      <c r="D669" s="69" t="s">
        <v>397</v>
      </c>
      <c r="E669" s="86" t="s">
        <v>394</v>
      </c>
      <c r="F669" s="89">
        <v>424</v>
      </c>
      <c r="G669" s="89" t="s">
        <v>395</v>
      </c>
      <c r="H669" s="89" t="s">
        <v>398</v>
      </c>
      <c r="I669" s="74"/>
      <c r="J669" s="74"/>
      <c r="K669" s="74">
        <v>123.06</v>
      </c>
      <c r="L669" s="74">
        <v>12</v>
      </c>
      <c r="M669" s="74">
        <v>108.29</v>
      </c>
      <c r="N669" s="74"/>
      <c r="O669" s="76">
        <f t="shared" si="10"/>
        <v>45914.96</v>
      </c>
      <c r="P669" s="74" t="s">
        <v>1418</v>
      </c>
    </row>
    <row r="670" spans="1:16" ht="39.75" customHeight="1">
      <c r="A670" s="74">
        <v>663</v>
      </c>
      <c r="B670" s="94" t="s">
        <v>1213</v>
      </c>
      <c r="C670" s="68" t="s">
        <v>393</v>
      </c>
      <c r="D670" s="69" t="s">
        <v>1437</v>
      </c>
      <c r="E670" s="86" t="s">
        <v>394</v>
      </c>
      <c r="F670" s="89">
        <v>125</v>
      </c>
      <c r="G670" s="89" t="s">
        <v>395</v>
      </c>
      <c r="H670" s="89" t="s">
        <v>399</v>
      </c>
      <c r="I670" s="74"/>
      <c r="J670" s="74"/>
      <c r="K670" s="74">
        <v>153.81</v>
      </c>
      <c r="L670" s="74">
        <v>12</v>
      </c>
      <c r="M670" s="74">
        <v>135.35</v>
      </c>
      <c r="N670" s="74"/>
      <c r="O670" s="76">
        <f t="shared" si="10"/>
        <v>16918.75</v>
      </c>
      <c r="P670" s="74" t="s">
        <v>1418</v>
      </c>
    </row>
    <row r="671" spans="1:16" ht="39.75" customHeight="1">
      <c r="A671" s="74">
        <v>664</v>
      </c>
      <c r="B671" s="94" t="s">
        <v>400</v>
      </c>
      <c r="C671" s="64" t="s">
        <v>401</v>
      </c>
      <c r="D671" s="66" t="s">
        <v>1454</v>
      </c>
      <c r="E671" s="66" t="s">
        <v>1257</v>
      </c>
      <c r="F671" s="89">
        <v>4658</v>
      </c>
      <c r="G671" s="89"/>
      <c r="H671" s="89"/>
      <c r="I671" s="74"/>
      <c r="J671" s="74"/>
      <c r="K671" s="74"/>
      <c r="L671" s="74"/>
      <c r="M671" s="74"/>
      <c r="N671" s="74"/>
      <c r="O671" s="76">
        <f t="shared" si="10"/>
        <v>0</v>
      </c>
      <c r="P671" s="74" t="s">
        <v>1336</v>
      </c>
    </row>
    <row r="672" spans="1:16" ht="39.75" customHeight="1">
      <c r="A672" s="74">
        <v>665</v>
      </c>
      <c r="B672" s="94" t="s">
        <v>400</v>
      </c>
      <c r="C672" s="64" t="s">
        <v>401</v>
      </c>
      <c r="D672" s="66" t="s">
        <v>1454</v>
      </c>
      <c r="E672" s="66" t="s">
        <v>1271</v>
      </c>
      <c r="F672" s="89">
        <v>431</v>
      </c>
      <c r="G672" s="89"/>
      <c r="H672" s="89"/>
      <c r="I672" s="74"/>
      <c r="J672" s="74"/>
      <c r="K672" s="74"/>
      <c r="L672" s="74"/>
      <c r="M672" s="74"/>
      <c r="N672" s="74"/>
      <c r="O672" s="76">
        <f t="shared" si="10"/>
        <v>0</v>
      </c>
      <c r="P672" s="74" t="s">
        <v>1336</v>
      </c>
    </row>
    <row r="673" spans="1:16" ht="39.75" customHeight="1">
      <c r="A673" s="74">
        <v>666</v>
      </c>
      <c r="B673" s="94" t="s">
        <v>400</v>
      </c>
      <c r="C673" s="64" t="s">
        <v>401</v>
      </c>
      <c r="D673" s="65" t="s">
        <v>402</v>
      </c>
      <c r="E673" s="66" t="s">
        <v>1501</v>
      </c>
      <c r="F673" s="89">
        <v>666</v>
      </c>
      <c r="G673" s="89"/>
      <c r="H673" s="89"/>
      <c r="I673" s="74"/>
      <c r="J673" s="74"/>
      <c r="K673" s="74"/>
      <c r="L673" s="74"/>
      <c r="M673" s="74"/>
      <c r="N673" s="74"/>
      <c r="O673" s="76">
        <f t="shared" si="10"/>
        <v>0</v>
      </c>
      <c r="P673" s="74" t="s">
        <v>1336</v>
      </c>
    </row>
    <row r="674" spans="1:16" ht="39.75" customHeight="1">
      <c r="A674" s="74">
        <v>667</v>
      </c>
      <c r="B674" s="94" t="s">
        <v>403</v>
      </c>
      <c r="C674" s="68" t="s">
        <v>404</v>
      </c>
      <c r="D674" s="69" t="s">
        <v>1513</v>
      </c>
      <c r="E674" s="86" t="s">
        <v>1257</v>
      </c>
      <c r="F674" s="89">
        <v>1556</v>
      </c>
      <c r="G674" s="89" t="s">
        <v>405</v>
      </c>
      <c r="H674" s="89" t="s">
        <v>361</v>
      </c>
      <c r="I674" s="74"/>
      <c r="J674" s="74">
        <v>4.56136</v>
      </c>
      <c r="K674" s="74"/>
      <c r="L674" s="74">
        <v>33.35</v>
      </c>
      <c r="M674" s="74">
        <v>3.04</v>
      </c>
      <c r="N674" s="74"/>
      <c r="O674" s="76">
        <f t="shared" si="10"/>
        <v>4730.24</v>
      </c>
      <c r="P674" s="74" t="s">
        <v>1605</v>
      </c>
    </row>
    <row r="675" spans="1:16" ht="39.75" customHeight="1">
      <c r="A675" s="74">
        <v>668</v>
      </c>
      <c r="B675" s="94" t="s">
        <v>403</v>
      </c>
      <c r="C675" s="68" t="s">
        <v>404</v>
      </c>
      <c r="D675" s="69" t="s">
        <v>1460</v>
      </c>
      <c r="E675" s="86" t="s">
        <v>1257</v>
      </c>
      <c r="F675" s="89">
        <v>2448</v>
      </c>
      <c r="G675" s="89" t="s">
        <v>405</v>
      </c>
      <c r="H675" s="89" t="s">
        <v>406</v>
      </c>
      <c r="I675" s="74"/>
      <c r="J675" s="74">
        <v>4.56136</v>
      </c>
      <c r="K675" s="74"/>
      <c r="L675" s="74">
        <v>33.35</v>
      </c>
      <c r="M675" s="74">
        <v>3.04</v>
      </c>
      <c r="N675" s="74"/>
      <c r="O675" s="76">
        <f t="shared" si="10"/>
        <v>7441.92</v>
      </c>
      <c r="P675" s="74" t="s">
        <v>1605</v>
      </c>
    </row>
    <row r="676" spans="1:16" ht="39.75" customHeight="1">
      <c r="A676" s="74">
        <v>669</v>
      </c>
      <c r="B676" s="102" t="s">
        <v>407</v>
      </c>
      <c r="C676" s="90" t="s">
        <v>408</v>
      </c>
      <c r="D676" s="66" t="s">
        <v>409</v>
      </c>
      <c r="E676" s="66" t="s">
        <v>1271</v>
      </c>
      <c r="F676" s="89">
        <v>9529</v>
      </c>
      <c r="G676" s="89" t="s">
        <v>410</v>
      </c>
      <c r="H676" s="89" t="s">
        <v>411</v>
      </c>
      <c r="I676" s="74"/>
      <c r="J676" s="74">
        <v>0.909</v>
      </c>
      <c r="K676" s="74"/>
      <c r="L676" s="74">
        <v>73.597</v>
      </c>
      <c r="M676" s="74">
        <v>0.24</v>
      </c>
      <c r="N676" s="74"/>
      <c r="O676" s="76">
        <f t="shared" si="10"/>
        <v>2286.96</v>
      </c>
      <c r="P676" s="74" t="s">
        <v>1329</v>
      </c>
    </row>
    <row r="677" spans="1:16" ht="39.75" customHeight="1">
      <c r="A677" s="74">
        <v>670</v>
      </c>
      <c r="B677" s="94" t="s">
        <v>407</v>
      </c>
      <c r="C677" s="64" t="s">
        <v>412</v>
      </c>
      <c r="D677" s="66" t="s">
        <v>413</v>
      </c>
      <c r="E677" s="66" t="s">
        <v>1271</v>
      </c>
      <c r="F677" s="89">
        <v>425</v>
      </c>
      <c r="G677" s="89" t="s">
        <v>414</v>
      </c>
      <c r="H677" s="89" t="s">
        <v>415</v>
      </c>
      <c r="I677" s="74"/>
      <c r="J677" s="74">
        <v>2.63455</v>
      </c>
      <c r="K677" s="74"/>
      <c r="L677" s="74">
        <v>50.28</v>
      </c>
      <c r="M677" s="74">
        <v>1.31</v>
      </c>
      <c r="N677" s="74"/>
      <c r="O677" s="76">
        <f t="shared" si="10"/>
        <v>556.75</v>
      </c>
      <c r="P677" s="74" t="s">
        <v>1540</v>
      </c>
    </row>
    <row r="678" spans="1:16" ht="39.75" customHeight="1">
      <c r="A678" s="74">
        <v>671</v>
      </c>
      <c r="B678" s="94" t="s">
        <v>407</v>
      </c>
      <c r="C678" s="64" t="s">
        <v>408</v>
      </c>
      <c r="D678" s="71">
        <v>0.005</v>
      </c>
      <c r="E678" s="66" t="s">
        <v>1501</v>
      </c>
      <c r="F678" s="89">
        <v>77922</v>
      </c>
      <c r="G678" s="89" t="s">
        <v>410</v>
      </c>
      <c r="H678" s="89" t="s">
        <v>1532</v>
      </c>
      <c r="I678" s="74" t="s">
        <v>1587</v>
      </c>
      <c r="J678" s="74">
        <v>0.204</v>
      </c>
      <c r="K678" s="74"/>
      <c r="L678" s="74">
        <v>78</v>
      </c>
      <c r="M678" s="74">
        <v>0.045</v>
      </c>
      <c r="N678" s="74"/>
      <c r="O678" s="76">
        <f t="shared" si="10"/>
        <v>3506.49</v>
      </c>
      <c r="P678" s="74" t="s">
        <v>1431</v>
      </c>
    </row>
    <row r="679" spans="1:16" ht="39.75" customHeight="1">
      <c r="A679" s="74">
        <v>672</v>
      </c>
      <c r="B679" s="100" t="s">
        <v>407</v>
      </c>
      <c r="C679" s="64" t="s">
        <v>408</v>
      </c>
      <c r="D679" s="66" t="s">
        <v>1699</v>
      </c>
      <c r="E679" s="66" t="s">
        <v>416</v>
      </c>
      <c r="F679" s="89">
        <v>466</v>
      </c>
      <c r="G679" s="89" t="s">
        <v>417</v>
      </c>
      <c r="H679" s="89" t="s">
        <v>418</v>
      </c>
      <c r="I679" s="74"/>
      <c r="J679" s="74">
        <v>2</v>
      </c>
      <c r="K679" s="74"/>
      <c r="L679" s="74">
        <v>50</v>
      </c>
      <c r="M679" s="74">
        <v>1</v>
      </c>
      <c r="N679" s="74"/>
      <c r="O679" s="76">
        <f t="shared" si="10"/>
        <v>466</v>
      </c>
      <c r="P679" s="74" t="s">
        <v>1555</v>
      </c>
    </row>
    <row r="680" spans="1:16" ht="39.75" customHeight="1">
      <c r="A680" s="74">
        <v>673</v>
      </c>
      <c r="B680" s="100" t="s">
        <v>407</v>
      </c>
      <c r="C680" s="64" t="s">
        <v>408</v>
      </c>
      <c r="D680" s="66" t="s">
        <v>1513</v>
      </c>
      <c r="E680" s="66" t="s">
        <v>416</v>
      </c>
      <c r="F680" s="89">
        <v>358</v>
      </c>
      <c r="G680" s="89" t="s">
        <v>417</v>
      </c>
      <c r="H680" s="89" t="s">
        <v>419</v>
      </c>
      <c r="I680" s="74"/>
      <c r="J680" s="74">
        <v>2.465</v>
      </c>
      <c r="K680" s="74"/>
      <c r="L680" s="74">
        <v>50.02</v>
      </c>
      <c r="M680" s="74">
        <v>1.232</v>
      </c>
      <c r="N680" s="74"/>
      <c r="O680" s="76">
        <f t="shared" si="10"/>
        <v>441.056</v>
      </c>
      <c r="P680" s="74" t="s">
        <v>1555</v>
      </c>
    </row>
    <row r="681" spans="1:16" ht="39.75" customHeight="1">
      <c r="A681" s="74">
        <v>674</v>
      </c>
      <c r="B681" s="94" t="s">
        <v>420</v>
      </c>
      <c r="C681" s="64" t="s">
        <v>421</v>
      </c>
      <c r="D681" s="66" t="s">
        <v>2412</v>
      </c>
      <c r="E681" s="66" t="s">
        <v>1257</v>
      </c>
      <c r="F681" s="89">
        <v>25673</v>
      </c>
      <c r="G681" s="89" t="s">
        <v>422</v>
      </c>
      <c r="H681" s="89" t="s">
        <v>423</v>
      </c>
      <c r="I681" s="74"/>
      <c r="J681" s="74">
        <v>0.2922</v>
      </c>
      <c r="K681" s="74"/>
      <c r="L681" s="74">
        <v>99.66</v>
      </c>
      <c r="M681" s="74">
        <v>0.001</v>
      </c>
      <c r="N681" s="74"/>
      <c r="O681" s="76">
        <f t="shared" si="10"/>
        <v>25.673000000000002</v>
      </c>
      <c r="P681" s="74" t="s">
        <v>2451</v>
      </c>
    </row>
    <row r="682" spans="1:16" ht="39.75" customHeight="1">
      <c r="A682" s="74">
        <v>675</v>
      </c>
      <c r="B682" s="94" t="s">
        <v>420</v>
      </c>
      <c r="C682" s="64" t="s">
        <v>421</v>
      </c>
      <c r="D682" s="66" t="s">
        <v>2150</v>
      </c>
      <c r="E682" s="66" t="s">
        <v>1257</v>
      </c>
      <c r="F682" s="89">
        <v>47555</v>
      </c>
      <c r="G682" s="89" t="s">
        <v>422</v>
      </c>
      <c r="H682" s="89" t="s">
        <v>424</v>
      </c>
      <c r="I682" s="74"/>
      <c r="J682" s="74">
        <v>0.3799</v>
      </c>
      <c r="K682" s="74"/>
      <c r="L682" s="74">
        <v>99.74</v>
      </c>
      <c r="M682" s="74">
        <v>0.001</v>
      </c>
      <c r="N682" s="74"/>
      <c r="O682" s="76">
        <f t="shared" si="10"/>
        <v>47.555</v>
      </c>
      <c r="P682" s="74" t="s">
        <v>2451</v>
      </c>
    </row>
    <row r="683" spans="1:16" ht="39.75" customHeight="1">
      <c r="A683" s="74">
        <v>676</v>
      </c>
      <c r="B683" s="94" t="s">
        <v>420</v>
      </c>
      <c r="C683" s="64" t="s">
        <v>421</v>
      </c>
      <c r="D683" s="66" t="s">
        <v>1726</v>
      </c>
      <c r="E683" s="66" t="s">
        <v>1271</v>
      </c>
      <c r="F683" s="89">
        <v>3610</v>
      </c>
      <c r="G683" s="89" t="s">
        <v>422</v>
      </c>
      <c r="H683" s="89" t="s">
        <v>425</v>
      </c>
      <c r="I683" s="74"/>
      <c r="J683" s="74">
        <v>1.3671</v>
      </c>
      <c r="K683" s="74"/>
      <c r="L683" s="74">
        <v>50</v>
      </c>
      <c r="M683" s="74">
        <v>0.684</v>
      </c>
      <c r="N683" s="74"/>
      <c r="O683" s="76">
        <f t="shared" si="10"/>
        <v>2469.2400000000002</v>
      </c>
      <c r="P683" s="74" t="s">
        <v>2451</v>
      </c>
    </row>
    <row r="684" spans="1:16" ht="39.75" customHeight="1">
      <c r="A684" s="74">
        <v>677</v>
      </c>
      <c r="B684" s="94" t="s">
        <v>426</v>
      </c>
      <c r="C684" s="64" t="s">
        <v>427</v>
      </c>
      <c r="D684" s="66" t="s">
        <v>428</v>
      </c>
      <c r="E684" s="66" t="s">
        <v>1257</v>
      </c>
      <c r="F684" s="89">
        <v>459</v>
      </c>
      <c r="G684" s="89" t="s">
        <v>429</v>
      </c>
      <c r="H684" s="89" t="s">
        <v>430</v>
      </c>
      <c r="I684" s="74"/>
      <c r="J684" s="74">
        <v>0.17</v>
      </c>
      <c r="K684" s="74"/>
      <c r="L684" s="296">
        <v>70</v>
      </c>
      <c r="M684" s="74">
        <v>0.052</v>
      </c>
      <c r="N684" s="74"/>
      <c r="O684" s="303">
        <f>(M684*F684)</f>
        <v>23.868</v>
      </c>
      <c r="P684" s="74" t="s">
        <v>431</v>
      </c>
    </row>
    <row r="685" spans="1:16" ht="39.75" customHeight="1">
      <c r="A685" s="74">
        <v>678</v>
      </c>
      <c r="B685" s="94" t="s">
        <v>426</v>
      </c>
      <c r="C685" s="64" t="s">
        <v>427</v>
      </c>
      <c r="D685" s="66" t="s">
        <v>1565</v>
      </c>
      <c r="E685" s="66" t="s">
        <v>1257</v>
      </c>
      <c r="F685" s="89">
        <v>1156</v>
      </c>
      <c r="G685" s="89" t="s">
        <v>432</v>
      </c>
      <c r="H685" s="89" t="s">
        <v>430</v>
      </c>
      <c r="I685" s="74"/>
      <c r="J685" s="74">
        <v>0.19</v>
      </c>
      <c r="K685" s="74"/>
      <c r="L685" s="296">
        <v>70</v>
      </c>
      <c r="M685" s="74">
        <v>0.056</v>
      </c>
      <c r="N685" s="74"/>
      <c r="O685" s="303">
        <f>(M685*F685)</f>
        <v>64.736</v>
      </c>
      <c r="P685" s="74" t="s">
        <v>431</v>
      </c>
    </row>
    <row r="686" spans="1:16" ht="39.75" customHeight="1">
      <c r="A686" s="74">
        <v>679</v>
      </c>
      <c r="B686" s="94" t="s">
        <v>426</v>
      </c>
      <c r="C686" s="64" t="s">
        <v>427</v>
      </c>
      <c r="D686" s="71">
        <v>0.0025</v>
      </c>
      <c r="E686" s="66" t="s">
        <v>1501</v>
      </c>
      <c r="F686" s="89">
        <v>443</v>
      </c>
      <c r="G686" s="89" t="s">
        <v>433</v>
      </c>
      <c r="H686" s="89" t="s">
        <v>434</v>
      </c>
      <c r="I686" s="74"/>
      <c r="J686" s="74">
        <v>4.63636</v>
      </c>
      <c r="K686" s="74"/>
      <c r="L686" s="74">
        <v>79.94</v>
      </c>
      <c r="M686" s="74">
        <v>0.93</v>
      </c>
      <c r="N686" s="74"/>
      <c r="O686" s="76">
        <f t="shared" si="10"/>
        <v>411.99</v>
      </c>
      <c r="P686" s="74" t="s">
        <v>1540</v>
      </c>
    </row>
    <row r="687" spans="1:16" ht="39.75" customHeight="1">
      <c r="A687" s="74">
        <v>680</v>
      </c>
      <c r="B687" s="94" t="s">
        <v>435</v>
      </c>
      <c r="C687" s="64" t="s">
        <v>436</v>
      </c>
      <c r="D687" s="66" t="s">
        <v>437</v>
      </c>
      <c r="E687" s="66" t="s">
        <v>1257</v>
      </c>
      <c r="F687" s="89">
        <v>1658</v>
      </c>
      <c r="G687" s="89" t="s">
        <v>438</v>
      </c>
      <c r="H687" s="89" t="s">
        <v>1768</v>
      </c>
      <c r="I687" s="74"/>
      <c r="J687" s="74">
        <v>0.13864</v>
      </c>
      <c r="K687" s="74"/>
      <c r="L687" s="74">
        <v>99.28</v>
      </c>
      <c r="M687" s="74">
        <v>0.001</v>
      </c>
      <c r="N687" s="74"/>
      <c r="O687" s="76">
        <f t="shared" si="10"/>
        <v>1.6580000000000001</v>
      </c>
      <c r="P687" s="74" t="s">
        <v>2128</v>
      </c>
    </row>
    <row r="688" spans="1:16" ht="39.75" customHeight="1">
      <c r="A688" s="74">
        <v>681</v>
      </c>
      <c r="B688" s="94" t="s">
        <v>435</v>
      </c>
      <c r="C688" s="64" t="s">
        <v>436</v>
      </c>
      <c r="D688" s="66" t="s">
        <v>2403</v>
      </c>
      <c r="E688" s="66" t="s">
        <v>1257</v>
      </c>
      <c r="F688" s="89">
        <v>6092</v>
      </c>
      <c r="G688" s="89" t="s">
        <v>439</v>
      </c>
      <c r="H688" s="89" t="s">
        <v>1768</v>
      </c>
      <c r="I688" s="74"/>
      <c r="J688" s="74">
        <v>0.18409</v>
      </c>
      <c r="K688" s="74"/>
      <c r="L688" s="74">
        <v>99.46</v>
      </c>
      <c r="M688" s="74">
        <v>0.001</v>
      </c>
      <c r="N688" s="74"/>
      <c r="O688" s="76">
        <f t="shared" si="10"/>
        <v>6.0920000000000005</v>
      </c>
      <c r="P688" s="74" t="s">
        <v>2128</v>
      </c>
    </row>
    <row r="689" spans="1:16" ht="39.75" customHeight="1">
      <c r="A689" s="74">
        <v>682</v>
      </c>
      <c r="B689" s="94" t="s">
        <v>435</v>
      </c>
      <c r="C689" s="64" t="s">
        <v>436</v>
      </c>
      <c r="D689" s="66" t="s">
        <v>2412</v>
      </c>
      <c r="E689" s="66" t="s">
        <v>1257</v>
      </c>
      <c r="F689" s="89">
        <v>2125</v>
      </c>
      <c r="G689" s="89" t="s">
        <v>440</v>
      </c>
      <c r="H689" s="89" t="s">
        <v>1768</v>
      </c>
      <c r="I689" s="74"/>
      <c r="J689" s="74">
        <v>0.32273</v>
      </c>
      <c r="K689" s="74"/>
      <c r="L689" s="74">
        <v>99.69</v>
      </c>
      <c r="M689" s="74">
        <v>0.001</v>
      </c>
      <c r="N689" s="74"/>
      <c r="O689" s="76">
        <f t="shared" si="10"/>
        <v>2.125</v>
      </c>
      <c r="P689" s="74" t="s">
        <v>2128</v>
      </c>
    </row>
    <row r="690" spans="1:16" ht="39.75" customHeight="1">
      <c r="A690" s="74">
        <v>683</v>
      </c>
      <c r="B690" s="94" t="s">
        <v>441</v>
      </c>
      <c r="C690" s="64" t="s">
        <v>442</v>
      </c>
      <c r="D690" s="66" t="s">
        <v>443</v>
      </c>
      <c r="E690" s="66" t="s">
        <v>1501</v>
      </c>
      <c r="F690" s="89">
        <v>357</v>
      </c>
      <c r="G690" s="89" t="s">
        <v>444</v>
      </c>
      <c r="H690" s="89" t="s">
        <v>1532</v>
      </c>
      <c r="I690" s="74"/>
      <c r="J690" s="74">
        <v>6</v>
      </c>
      <c r="K690" s="74"/>
      <c r="L690" s="74">
        <v>82</v>
      </c>
      <c r="M690" s="74">
        <v>1.08</v>
      </c>
      <c r="N690" s="74"/>
      <c r="O690" s="76">
        <f t="shared" si="10"/>
        <v>385.56</v>
      </c>
      <c r="P690" s="74" t="s">
        <v>1340</v>
      </c>
    </row>
    <row r="691" spans="1:16" ht="39.75" customHeight="1">
      <c r="A691" s="74">
        <v>684</v>
      </c>
      <c r="B691" s="94" t="s">
        <v>441</v>
      </c>
      <c r="C691" s="64" t="s">
        <v>442</v>
      </c>
      <c r="D691" s="66" t="s">
        <v>1286</v>
      </c>
      <c r="E691" s="66" t="s">
        <v>1257</v>
      </c>
      <c r="F691" s="89">
        <v>4374</v>
      </c>
      <c r="G691" s="89" t="s">
        <v>445</v>
      </c>
      <c r="H691" s="89" t="s">
        <v>446</v>
      </c>
      <c r="I691" s="74"/>
      <c r="J691" s="74">
        <v>0.35682</v>
      </c>
      <c r="K691" s="74"/>
      <c r="L691" s="74">
        <v>88.79</v>
      </c>
      <c r="M691" s="74">
        <v>0.04</v>
      </c>
      <c r="N691" s="74"/>
      <c r="O691" s="76">
        <f t="shared" si="10"/>
        <v>174.96</v>
      </c>
      <c r="P691" s="74" t="s">
        <v>1540</v>
      </c>
    </row>
    <row r="692" spans="1:16" ht="39.75" customHeight="1">
      <c r="A692" s="74">
        <v>685</v>
      </c>
      <c r="B692" s="94" t="s">
        <v>441</v>
      </c>
      <c r="C692" s="64" t="s">
        <v>442</v>
      </c>
      <c r="D692" s="66" t="s">
        <v>1286</v>
      </c>
      <c r="E692" s="66" t="s">
        <v>1271</v>
      </c>
      <c r="F692" s="89">
        <v>431</v>
      </c>
      <c r="G692" s="89" t="s">
        <v>447</v>
      </c>
      <c r="H692" s="89" t="s">
        <v>448</v>
      </c>
      <c r="I692" s="74"/>
      <c r="J692" s="74">
        <v>2.24</v>
      </c>
      <c r="K692" s="74"/>
      <c r="L692" s="74">
        <v>50</v>
      </c>
      <c r="M692" s="74">
        <v>1.12</v>
      </c>
      <c r="N692" s="74"/>
      <c r="O692" s="76">
        <f t="shared" si="10"/>
        <v>482.72</v>
      </c>
      <c r="P692" s="74" t="s">
        <v>1555</v>
      </c>
    </row>
    <row r="693" spans="1:16" ht="39.75" customHeight="1">
      <c r="A693" s="74">
        <v>686</v>
      </c>
      <c r="B693" s="94" t="s">
        <v>449</v>
      </c>
      <c r="C693" s="64" t="s">
        <v>450</v>
      </c>
      <c r="D693" s="66" t="s">
        <v>1543</v>
      </c>
      <c r="E693" s="66" t="s">
        <v>1257</v>
      </c>
      <c r="F693" s="89">
        <v>12042</v>
      </c>
      <c r="G693" s="89" t="s">
        <v>451</v>
      </c>
      <c r="H693" s="89" t="s">
        <v>452</v>
      </c>
      <c r="I693" s="74"/>
      <c r="J693" s="74">
        <v>0.4</v>
      </c>
      <c r="K693" s="74"/>
      <c r="L693" s="296">
        <v>93.8</v>
      </c>
      <c r="M693" s="74">
        <v>0.025</v>
      </c>
      <c r="N693" s="74"/>
      <c r="O693" s="303">
        <f>(M693*F693)</f>
        <v>301.05</v>
      </c>
      <c r="P693" s="74" t="s">
        <v>2658</v>
      </c>
    </row>
    <row r="694" spans="1:16" ht="39.75" customHeight="1">
      <c r="A694" s="74">
        <v>687</v>
      </c>
      <c r="B694" s="94" t="s">
        <v>453</v>
      </c>
      <c r="C694" s="64" t="s">
        <v>454</v>
      </c>
      <c r="D694" s="66" t="s">
        <v>2044</v>
      </c>
      <c r="E694" s="66" t="s">
        <v>1257</v>
      </c>
      <c r="F694" s="89">
        <v>4859</v>
      </c>
      <c r="G694" s="89" t="s">
        <v>455</v>
      </c>
      <c r="H694" s="89" t="s">
        <v>1768</v>
      </c>
      <c r="I694" s="74"/>
      <c r="J694" s="74">
        <v>0.32273</v>
      </c>
      <c r="K694" s="74"/>
      <c r="L694" s="74">
        <v>99.69</v>
      </c>
      <c r="M694" s="74">
        <v>0.001</v>
      </c>
      <c r="N694" s="74"/>
      <c r="O694" s="76">
        <f t="shared" si="10"/>
        <v>4.859</v>
      </c>
      <c r="P694" s="74" t="s">
        <v>2128</v>
      </c>
    </row>
    <row r="695" spans="1:16" ht="39.75" customHeight="1">
      <c r="A695" s="74">
        <v>688</v>
      </c>
      <c r="B695" s="94" t="s">
        <v>453</v>
      </c>
      <c r="C695" s="64" t="s">
        <v>454</v>
      </c>
      <c r="D695" s="66" t="s">
        <v>437</v>
      </c>
      <c r="E695" s="66" t="s">
        <v>1257</v>
      </c>
      <c r="F695" s="89">
        <v>9265</v>
      </c>
      <c r="G695" s="89" t="s">
        <v>456</v>
      </c>
      <c r="H695" s="89" t="s">
        <v>1768</v>
      </c>
      <c r="I695" s="74"/>
      <c r="J695" s="74">
        <v>0.38636</v>
      </c>
      <c r="K695" s="74"/>
      <c r="L695" s="74">
        <v>99.74</v>
      </c>
      <c r="M695" s="74">
        <v>0.001</v>
      </c>
      <c r="N695" s="74"/>
      <c r="O695" s="76">
        <f t="shared" si="10"/>
        <v>9.265</v>
      </c>
      <c r="P695" s="74" t="s">
        <v>2128</v>
      </c>
    </row>
    <row r="696" spans="1:16" ht="39.75" customHeight="1">
      <c r="A696" s="74">
        <v>689</v>
      </c>
      <c r="B696" s="94" t="s">
        <v>457</v>
      </c>
      <c r="C696" s="64" t="s">
        <v>458</v>
      </c>
      <c r="D696" s="66" t="s">
        <v>459</v>
      </c>
      <c r="E696" s="66" t="s">
        <v>1271</v>
      </c>
      <c r="F696" s="89">
        <v>5522</v>
      </c>
      <c r="G696" s="89" t="s">
        <v>460</v>
      </c>
      <c r="H696" s="89" t="s">
        <v>461</v>
      </c>
      <c r="I696" s="74"/>
      <c r="J696" s="74"/>
      <c r="K696" s="74">
        <v>0.99006</v>
      </c>
      <c r="L696" s="74">
        <v>60.61</v>
      </c>
      <c r="M696" s="74">
        <v>0.39</v>
      </c>
      <c r="N696" s="74"/>
      <c r="O696" s="76">
        <f t="shared" si="10"/>
        <v>2153.58</v>
      </c>
      <c r="P696" s="74" t="s">
        <v>462</v>
      </c>
    </row>
    <row r="697" spans="1:16" ht="39.75" customHeight="1">
      <c r="A697" s="74">
        <v>690</v>
      </c>
      <c r="B697" s="94" t="s">
        <v>457</v>
      </c>
      <c r="C697" s="64" t="s">
        <v>458</v>
      </c>
      <c r="D697" s="66" t="s">
        <v>463</v>
      </c>
      <c r="E697" s="66" t="s">
        <v>1271</v>
      </c>
      <c r="F697" s="89">
        <v>6673</v>
      </c>
      <c r="G697" s="89" t="s">
        <v>460</v>
      </c>
      <c r="H697" s="89" t="s">
        <v>464</v>
      </c>
      <c r="I697" s="74"/>
      <c r="J697" s="74"/>
      <c r="K697" s="74">
        <v>2.36668</v>
      </c>
      <c r="L697" s="74">
        <v>66.2</v>
      </c>
      <c r="M697" s="74">
        <v>0.8</v>
      </c>
      <c r="N697" s="74"/>
      <c r="O697" s="76">
        <f t="shared" si="10"/>
        <v>5338.400000000001</v>
      </c>
      <c r="P697" s="74" t="s">
        <v>462</v>
      </c>
    </row>
    <row r="698" spans="1:16" ht="39.75" customHeight="1">
      <c r="A698" s="74">
        <v>691</v>
      </c>
      <c r="B698" s="94" t="s">
        <v>465</v>
      </c>
      <c r="C698" s="64" t="s">
        <v>466</v>
      </c>
      <c r="D698" s="66" t="s">
        <v>1283</v>
      </c>
      <c r="E698" s="66" t="s">
        <v>1514</v>
      </c>
      <c r="F698" s="89">
        <v>3598</v>
      </c>
      <c r="G698" s="89" t="s">
        <v>467</v>
      </c>
      <c r="H698" s="89" t="s">
        <v>1554</v>
      </c>
      <c r="I698" s="74"/>
      <c r="J698" s="74">
        <v>0.12</v>
      </c>
      <c r="K698" s="74"/>
      <c r="L698" s="74">
        <v>50.19</v>
      </c>
      <c r="M698" s="305">
        <v>0.06</v>
      </c>
      <c r="N698" s="74"/>
      <c r="O698" s="76">
        <f t="shared" si="10"/>
        <v>215.88</v>
      </c>
      <c r="P698" s="74" t="s">
        <v>1477</v>
      </c>
    </row>
    <row r="699" spans="1:16" ht="39.75" customHeight="1">
      <c r="A699" s="74">
        <v>692</v>
      </c>
      <c r="B699" s="94" t="s">
        <v>465</v>
      </c>
      <c r="C699" s="64" t="s">
        <v>466</v>
      </c>
      <c r="D699" s="66" t="s">
        <v>1852</v>
      </c>
      <c r="E699" s="66" t="s">
        <v>1257</v>
      </c>
      <c r="F699" s="89">
        <v>453</v>
      </c>
      <c r="G699" s="89" t="s">
        <v>467</v>
      </c>
      <c r="H699" s="89" t="s">
        <v>468</v>
      </c>
      <c r="I699" s="74"/>
      <c r="J699" s="74">
        <v>0.29</v>
      </c>
      <c r="K699" s="74"/>
      <c r="L699" s="74">
        <v>50.02</v>
      </c>
      <c r="M699" s="74">
        <v>0.147</v>
      </c>
      <c r="N699" s="74"/>
      <c r="O699" s="76">
        <f t="shared" si="10"/>
        <v>66.591</v>
      </c>
      <c r="P699" s="74" t="s">
        <v>1477</v>
      </c>
    </row>
    <row r="700" spans="1:16" ht="39.75" customHeight="1">
      <c r="A700" s="74">
        <v>693</v>
      </c>
      <c r="B700" s="94" t="s">
        <v>465</v>
      </c>
      <c r="C700" s="64" t="s">
        <v>466</v>
      </c>
      <c r="D700" s="66" t="s">
        <v>1283</v>
      </c>
      <c r="E700" s="66" t="s">
        <v>1271</v>
      </c>
      <c r="F700" s="89">
        <v>201</v>
      </c>
      <c r="G700" s="89" t="s">
        <v>467</v>
      </c>
      <c r="H700" s="89" t="s">
        <v>469</v>
      </c>
      <c r="I700" s="74"/>
      <c r="J700" s="74">
        <v>0.49</v>
      </c>
      <c r="K700" s="74"/>
      <c r="L700" s="74">
        <v>50.07</v>
      </c>
      <c r="M700" s="74">
        <v>0.246</v>
      </c>
      <c r="N700" s="74"/>
      <c r="O700" s="76">
        <f t="shared" si="10"/>
        <v>49.446</v>
      </c>
      <c r="P700" s="74" t="s">
        <v>1477</v>
      </c>
    </row>
    <row r="701" spans="1:16" ht="39.75" customHeight="1">
      <c r="A701" s="74">
        <v>694</v>
      </c>
      <c r="B701" s="94" t="s">
        <v>470</v>
      </c>
      <c r="C701" s="64" t="s">
        <v>471</v>
      </c>
      <c r="D701" s="65">
        <v>0.04</v>
      </c>
      <c r="E701" s="66" t="s">
        <v>1501</v>
      </c>
      <c r="F701" s="89">
        <v>95</v>
      </c>
      <c r="G701" s="89" t="s">
        <v>472</v>
      </c>
      <c r="H701" s="89" t="s">
        <v>473</v>
      </c>
      <c r="I701" s="74"/>
      <c r="J701" s="74">
        <v>2.727</v>
      </c>
      <c r="K701" s="74"/>
      <c r="L701" s="74">
        <v>50</v>
      </c>
      <c r="M701" s="74">
        <v>1.364</v>
      </c>
      <c r="N701" s="74"/>
      <c r="O701" s="76">
        <f t="shared" si="10"/>
        <v>129.58</v>
      </c>
      <c r="P701" s="74" t="s">
        <v>1333</v>
      </c>
    </row>
    <row r="702" spans="1:16" ht="39.75" customHeight="1">
      <c r="A702" s="74">
        <v>695</v>
      </c>
      <c r="B702" s="94" t="s">
        <v>474</v>
      </c>
      <c r="C702" s="64" t="s">
        <v>475</v>
      </c>
      <c r="D702" s="66" t="s">
        <v>1482</v>
      </c>
      <c r="E702" s="66" t="s">
        <v>1257</v>
      </c>
      <c r="F702" s="89">
        <v>850</v>
      </c>
      <c r="G702" s="89" t="s">
        <v>476</v>
      </c>
      <c r="H702" s="89" t="s">
        <v>477</v>
      </c>
      <c r="I702" s="74"/>
      <c r="J702" s="74">
        <v>0.34</v>
      </c>
      <c r="K702" s="74"/>
      <c r="L702" s="296">
        <v>95</v>
      </c>
      <c r="M702" s="74">
        <v>0.017</v>
      </c>
      <c r="N702" s="74"/>
      <c r="O702" s="303">
        <f>(M702*F702)</f>
        <v>14.450000000000001</v>
      </c>
      <c r="P702" s="74" t="s">
        <v>2658</v>
      </c>
    </row>
    <row r="703" spans="1:16" ht="39.75" customHeight="1">
      <c r="A703" s="74">
        <v>696</v>
      </c>
      <c r="B703" s="94" t="s">
        <v>478</v>
      </c>
      <c r="C703" s="64" t="s">
        <v>479</v>
      </c>
      <c r="D703" s="66" t="s">
        <v>1447</v>
      </c>
      <c r="E703" s="66" t="s">
        <v>1257</v>
      </c>
      <c r="F703" s="89">
        <v>8157</v>
      </c>
      <c r="G703" s="89" t="s">
        <v>480</v>
      </c>
      <c r="H703" s="89" t="s">
        <v>2319</v>
      </c>
      <c r="I703" s="74"/>
      <c r="J703" s="74"/>
      <c r="K703" s="74">
        <v>0.20429</v>
      </c>
      <c r="L703" s="74">
        <v>68.67</v>
      </c>
      <c r="M703" s="74">
        <v>0.064</v>
      </c>
      <c r="N703" s="74"/>
      <c r="O703" s="76">
        <f t="shared" si="10"/>
        <v>522.048</v>
      </c>
      <c r="P703" s="74" t="s">
        <v>1431</v>
      </c>
    </row>
    <row r="704" spans="1:16" ht="39.75" customHeight="1">
      <c r="A704" s="74">
        <v>697</v>
      </c>
      <c r="B704" s="94" t="s">
        <v>478</v>
      </c>
      <c r="C704" s="68" t="s">
        <v>479</v>
      </c>
      <c r="D704" s="69" t="s">
        <v>481</v>
      </c>
      <c r="E704" s="69" t="s">
        <v>2629</v>
      </c>
      <c r="F704" s="89">
        <v>103</v>
      </c>
      <c r="G704" s="89" t="s">
        <v>482</v>
      </c>
      <c r="H704" s="89" t="s">
        <v>483</v>
      </c>
      <c r="I704" s="74"/>
      <c r="J704" s="74">
        <v>7.838</v>
      </c>
      <c r="K704" s="74"/>
      <c r="L704" s="74">
        <v>70</v>
      </c>
      <c r="M704" s="74">
        <v>2.351</v>
      </c>
      <c r="N704" s="74"/>
      <c r="O704" s="76">
        <f t="shared" si="10"/>
        <v>242.153</v>
      </c>
      <c r="P704" s="74" t="s">
        <v>344</v>
      </c>
    </row>
    <row r="705" spans="1:16" ht="39.75" customHeight="1">
      <c r="A705" s="74">
        <v>698</v>
      </c>
      <c r="B705" s="94" t="s">
        <v>484</v>
      </c>
      <c r="C705" s="68" t="s">
        <v>485</v>
      </c>
      <c r="D705" s="69" t="s">
        <v>1447</v>
      </c>
      <c r="E705" s="66" t="s">
        <v>1257</v>
      </c>
      <c r="F705" s="89">
        <v>847</v>
      </c>
      <c r="G705" s="89" t="s">
        <v>486</v>
      </c>
      <c r="H705" s="89" t="s">
        <v>361</v>
      </c>
      <c r="I705" s="74"/>
      <c r="J705" s="74">
        <v>0.52485</v>
      </c>
      <c r="K705" s="74"/>
      <c r="L705" s="74">
        <v>99.79042</v>
      </c>
      <c r="M705" s="74">
        <v>0.001</v>
      </c>
      <c r="N705" s="74"/>
      <c r="O705" s="76">
        <f t="shared" si="10"/>
        <v>0.847</v>
      </c>
      <c r="P705" s="74" t="s">
        <v>167</v>
      </c>
    </row>
    <row r="706" spans="1:16" ht="39.75" customHeight="1">
      <c r="A706" s="74">
        <v>699</v>
      </c>
      <c r="B706" s="94" t="s">
        <v>487</v>
      </c>
      <c r="C706" s="68" t="s">
        <v>488</v>
      </c>
      <c r="D706" s="69" t="s">
        <v>1437</v>
      </c>
      <c r="E706" s="69" t="s">
        <v>489</v>
      </c>
      <c r="F706" s="89">
        <v>4970</v>
      </c>
      <c r="G706" s="89" t="s">
        <v>490</v>
      </c>
      <c r="H706" s="89" t="s">
        <v>1394</v>
      </c>
      <c r="I706" s="74"/>
      <c r="J706" s="74">
        <v>0.31182</v>
      </c>
      <c r="K706" s="74"/>
      <c r="L706" s="74">
        <v>99.68</v>
      </c>
      <c r="M706" s="74">
        <v>0.001</v>
      </c>
      <c r="N706" s="74"/>
      <c r="O706" s="76">
        <f t="shared" si="10"/>
        <v>4.97</v>
      </c>
      <c r="P706" s="74" t="s">
        <v>2128</v>
      </c>
    </row>
    <row r="707" spans="1:16" ht="39.75" customHeight="1">
      <c r="A707" s="74">
        <v>700</v>
      </c>
      <c r="B707" s="94" t="s">
        <v>491</v>
      </c>
      <c r="C707" s="68" t="s">
        <v>492</v>
      </c>
      <c r="D707" s="69" t="s">
        <v>1543</v>
      </c>
      <c r="E707" s="66" t="s">
        <v>1257</v>
      </c>
      <c r="F707" s="89">
        <v>1649</v>
      </c>
      <c r="G707" s="89" t="s">
        <v>493</v>
      </c>
      <c r="H707" s="89" t="s">
        <v>494</v>
      </c>
      <c r="I707" s="74"/>
      <c r="J707" s="74">
        <v>0.61303</v>
      </c>
      <c r="K707" s="74"/>
      <c r="L707" s="74">
        <v>90.21</v>
      </c>
      <c r="M707" s="74">
        <v>0.06</v>
      </c>
      <c r="N707" s="74"/>
      <c r="O707" s="76">
        <f t="shared" si="10"/>
        <v>98.94</v>
      </c>
      <c r="P707" s="74" t="s">
        <v>1540</v>
      </c>
    </row>
    <row r="708" spans="1:16" ht="39.75" customHeight="1">
      <c r="A708" s="74">
        <v>701</v>
      </c>
      <c r="B708" s="94" t="s">
        <v>491</v>
      </c>
      <c r="C708" s="68" t="s">
        <v>492</v>
      </c>
      <c r="D708" s="69" t="s">
        <v>495</v>
      </c>
      <c r="E708" s="88" t="s">
        <v>1486</v>
      </c>
      <c r="F708" s="89">
        <v>43</v>
      </c>
      <c r="G708" s="89"/>
      <c r="H708" s="89"/>
      <c r="I708" s="74"/>
      <c r="J708" s="74"/>
      <c r="K708" s="74"/>
      <c r="L708" s="74"/>
      <c r="M708" s="74"/>
      <c r="N708" s="74"/>
      <c r="O708" s="76">
        <f t="shared" si="10"/>
        <v>0</v>
      </c>
      <c r="P708" s="74" t="s">
        <v>1336</v>
      </c>
    </row>
    <row r="709" spans="1:16" ht="39.75" customHeight="1">
      <c r="A709" s="74">
        <v>702</v>
      </c>
      <c r="B709" s="94" t="s">
        <v>496</v>
      </c>
      <c r="C709" s="68" t="s">
        <v>497</v>
      </c>
      <c r="D709" s="69" t="s">
        <v>1852</v>
      </c>
      <c r="E709" s="66" t="s">
        <v>1257</v>
      </c>
      <c r="F709" s="89">
        <v>5029</v>
      </c>
      <c r="G709" s="89" t="s">
        <v>498</v>
      </c>
      <c r="H709" s="89" t="s">
        <v>499</v>
      </c>
      <c r="I709" s="74"/>
      <c r="J709" s="74">
        <v>1.0531</v>
      </c>
      <c r="K709" s="74"/>
      <c r="L709" s="74">
        <v>50.05</v>
      </c>
      <c r="M709" s="74">
        <v>0.526</v>
      </c>
      <c r="N709" s="74"/>
      <c r="O709" s="76">
        <f t="shared" si="10"/>
        <v>2645.254</v>
      </c>
      <c r="P709" s="74" t="s">
        <v>2451</v>
      </c>
    </row>
    <row r="710" spans="1:16" ht="39.75" customHeight="1">
      <c r="A710" s="74">
        <v>703</v>
      </c>
      <c r="B710" s="94" t="s">
        <v>500</v>
      </c>
      <c r="C710" s="64" t="s">
        <v>501</v>
      </c>
      <c r="D710" s="66" t="s">
        <v>2279</v>
      </c>
      <c r="E710" s="66" t="s">
        <v>1257</v>
      </c>
      <c r="F710" s="89">
        <v>493</v>
      </c>
      <c r="G710" s="89" t="s">
        <v>502</v>
      </c>
      <c r="H710" s="89" t="s">
        <v>503</v>
      </c>
      <c r="I710" s="74"/>
      <c r="J710" s="74">
        <v>1.738786</v>
      </c>
      <c r="K710" s="74"/>
      <c r="L710" s="74">
        <v>61.0073</v>
      </c>
      <c r="M710" s="74">
        <v>0.678</v>
      </c>
      <c r="N710" s="74"/>
      <c r="O710" s="76">
        <f t="shared" si="10"/>
        <v>334.254</v>
      </c>
      <c r="P710" s="74" t="s">
        <v>1516</v>
      </c>
    </row>
    <row r="711" spans="1:16" ht="39.75" customHeight="1">
      <c r="A711" s="74">
        <v>704</v>
      </c>
      <c r="B711" s="94" t="s">
        <v>504</v>
      </c>
      <c r="C711" s="68" t="s">
        <v>505</v>
      </c>
      <c r="D711" s="69" t="s">
        <v>506</v>
      </c>
      <c r="E711" s="88" t="s">
        <v>1257</v>
      </c>
      <c r="F711" s="89">
        <v>5100</v>
      </c>
      <c r="G711" s="89" t="s">
        <v>507</v>
      </c>
      <c r="H711" s="89" t="s">
        <v>508</v>
      </c>
      <c r="I711" s="74"/>
      <c r="J711" s="74">
        <v>1.198</v>
      </c>
      <c r="K711" s="74"/>
      <c r="L711" s="74">
        <v>50</v>
      </c>
      <c r="M711" s="74">
        <v>0.599</v>
      </c>
      <c r="N711" s="74"/>
      <c r="O711" s="76">
        <f t="shared" si="10"/>
        <v>3054.9</v>
      </c>
      <c r="P711" s="74" t="s">
        <v>1735</v>
      </c>
    </row>
    <row r="712" spans="1:16" ht="39.75" customHeight="1">
      <c r="A712" s="74">
        <v>705</v>
      </c>
      <c r="B712" s="94" t="s">
        <v>509</v>
      </c>
      <c r="C712" s="72" t="s">
        <v>510</v>
      </c>
      <c r="D712" s="66" t="s">
        <v>511</v>
      </c>
      <c r="E712" s="66" t="s">
        <v>1245</v>
      </c>
      <c r="F712" s="89">
        <v>8460</v>
      </c>
      <c r="G712" s="89" t="s">
        <v>512</v>
      </c>
      <c r="H712" s="89" t="s">
        <v>513</v>
      </c>
      <c r="I712" s="74"/>
      <c r="J712" s="74">
        <v>0.23484</v>
      </c>
      <c r="K712" s="74"/>
      <c r="L712" s="296">
        <v>51.03</v>
      </c>
      <c r="M712" s="74">
        <v>0.115</v>
      </c>
      <c r="N712" s="74"/>
      <c r="O712" s="303">
        <f>(M712*F712)</f>
        <v>972.9000000000001</v>
      </c>
      <c r="P712" s="74" t="s">
        <v>2085</v>
      </c>
    </row>
    <row r="713" spans="1:16" ht="39.75" customHeight="1">
      <c r="A713" s="74">
        <v>706</v>
      </c>
      <c r="B713" s="94" t="s">
        <v>514</v>
      </c>
      <c r="C713" s="72" t="s">
        <v>515</v>
      </c>
      <c r="D713" s="66" t="s">
        <v>2250</v>
      </c>
      <c r="E713" s="66" t="s">
        <v>1257</v>
      </c>
      <c r="F713" s="89">
        <v>850</v>
      </c>
      <c r="G713" s="89"/>
      <c r="H713" s="89"/>
      <c r="I713" s="74"/>
      <c r="J713" s="74"/>
      <c r="K713" s="74"/>
      <c r="L713" s="74"/>
      <c r="M713" s="74"/>
      <c r="N713" s="74"/>
      <c r="O713" s="76">
        <f aca="true" t="shared" si="11" ref="O713:O775">SUM(F713*M713)</f>
        <v>0</v>
      </c>
      <c r="P713" s="74" t="s">
        <v>1336</v>
      </c>
    </row>
    <row r="714" spans="1:16" ht="39.75" customHeight="1">
      <c r="A714" s="74">
        <v>707</v>
      </c>
      <c r="B714" s="94" t="s">
        <v>516</v>
      </c>
      <c r="C714" s="68" t="s">
        <v>517</v>
      </c>
      <c r="D714" s="69" t="s">
        <v>518</v>
      </c>
      <c r="E714" s="69" t="s">
        <v>1257</v>
      </c>
      <c r="F714" s="89">
        <v>7328</v>
      </c>
      <c r="G714" s="89"/>
      <c r="H714" s="89"/>
      <c r="I714" s="74"/>
      <c r="J714" s="74"/>
      <c r="K714" s="74"/>
      <c r="L714" s="74"/>
      <c r="M714" s="74"/>
      <c r="N714" s="74"/>
      <c r="O714" s="76">
        <f t="shared" si="11"/>
        <v>0</v>
      </c>
      <c r="P714" s="74" t="s">
        <v>1336</v>
      </c>
    </row>
    <row r="715" spans="1:16" ht="39.75" customHeight="1">
      <c r="A715" s="74">
        <v>708</v>
      </c>
      <c r="B715" s="94" t="s">
        <v>519</v>
      </c>
      <c r="C715" s="64" t="s">
        <v>520</v>
      </c>
      <c r="D715" s="66" t="s">
        <v>1513</v>
      </c>
      <c r="E715" s="66" t="s">
        <v>1257</v>
      </c>
      <c r="F715" s="89">
        <v>1700</v>
      </c>
      <c r="G715" s="89" t="s">
        <v>521</v>
      </c>
      <c r="H715" s="89" t="s">
        <v>522</v>
      </c>
      <c r="I715" s="74"/>
      <c r="J715" s="74">
        <v>0.493</v>
      </c>
      <c r="K715" s="74"/>
      <c r="L715" s="74">
        <v>60.02</v>
      </c>
      <c r="M715" s="74">
        <v>0.197</v>
      </c>
      <c r="N715" s="74"/>
      <c r="O715" s="76">
        <f t="shared" si="11"/>
        <v>334.90000000000003</v>
      </c>
      <c r="P715" s="74" t="s">
        <v>523</v>
      </c>
    </row>
    <row r="716" spans="1:16" ht="39.75" customHeight="1">
      <c r="A716" s="74">
        <v>709</v>
      </c>
      <c r="B716" s="94" t="s">
        <v>519</v>
      </c>
      <c r="C716" s="64" t="s">
        <v>520</v>
      </c>
      <c r="D716" s="66" t="s">
        <v>1437</v>
      </c>
      <c r="E716" s="66" t="s">
        <v>1257</v>
      </c>
      <c r="F716" s="89">
        <v>11492</v>
      </c>
      <c r="G716" s="89" t="s">
        <v>524</v>
      </c>
      <c r="H716" s="89" t="s">
        <v>2137</v>
      </c>
      <c r="I716" s="74"/>
      <c r="J716" s="74">
        <v>2.30844</v>
      </c>
      <c r="K716" s="74"/>
      <c r="L716" s="74">
        <v>67.94</v>
      </c>
      <c r="M716" s="74">
        <v>0.74</v>
      </c>
      <c r="N716" s="74"/>
      <c r="O716" s="76">
        <f t="shared" si="11"/>
        <v>8504.08</v>
      </c>
      <c r="P716" s="74" t="s">
        <v>1341</v>
      </c>
    </row>
    <row r="717" spans="1:16" ht="39.75" customHeight="1">
      <c r="A717" s="74">
        <v>710</v>
      </c>
      <c r="B717" s="94" t="s">
        <v>519</v>
      </c>
      <c r="C717" s="64" t="s">
        <v>520</v>
      </c>
      <c r="D717" s="66" t="s">
        <v>1437</v>
      </c>
      <c r="E717" s="66" t="s">
        <v>1804</v>
      </c>
      <c r="F717" s="89">
        <v>567</v>
      </c>
      <c r="G717" s="89" t="s">
        <v>521</v>
      </c>
      <c r="H717" s="89" t="s">
        <v>525</v>
      </c>
      <c r="I717" s="74"/>
      <c r="J717" s="74">
        <v>2.432</v>
      </c>
      <c r="K717" s="74"/>
      <c r="L717" s="74">
        <v>55</v>
      </c>
      <c r="M717" s="74">
        <v>1.094</v>
      </c>
      <c r="N717" s="74"/>
      <c r="O717" s="76">
        <f t="shared" si="11"/>
        <v>620.298</v>
      </c>
      <c r="P717" s="74" t="s">
        <v>523</v>
      </c>
    </row>
    <row r="718" spans="1:16" ht="39.75" customHeight="1">
      <c r="A718" s="74">
        <v>711</v>
      </c>
      <c r="B718" s="94" t="s">
        <v>526</v>
      </c>
      <c r="C718" s="70" t="s">
        <v>527</v>
      </c>
      <c r="D718" s="81">
        <v>0.175</v>
      </c>
      <c r="E718" s="69" t="s">
        <v>528</v>
      </c>
      <c r="F718" s="89">
        <v>2190</v>
      </c>
      <c r="G718" s="89"/>
      <c r="H718" s="89"/>
      <c r="I718" s="74"/>
      <c r="J718" s="74"/>
      <c r="K718" s="74"/>
      <c r="L718" s="74"/>
      <c r="M718" s="74"/>
      <c r="N718" s="74"/>
      <c r="O718" s="76">
        <f t="shared" si="11"/>
        <v>0</v>
      </c>
      <c r="P718" s="74" t="s">
        <v>1336</v>
      </c>
    </row>
    <row r="719" spans="1:16" ht="39.75" customHeight="1">
      <c r="A719" s="74">
        <v>712</v>
      </c>
      <c r="B719" s="94" t="s">
        <v>1221</v>
      </c>
      <c r="C719" s="70" t="s">
        <v>529</v>
      </c>
      <c r="D719" s="81" t="s">
        <v>530</v>
      </c>
      <c r="E719" s="69" t="s">
        <v>531</v>
      </c>
      <c r="F719" s="89">
        <v>65450</v>
      </c>
      <c r="G719" s="89" t="s">
        <v>1374</v>
      </c>
      <c r="H719" s="89" t="s">
        <v>532</v>
      </c>
      <c r="I719" s="74"/>
      <c r="J719" s="74">
        <v>0.88182</v>
      </c>
      <c r="K719" s="74"/>
      <c r="L719" s="74">
        <v>55.21</v>
      </c>
      <c r="M719" s="74">
        <v>0.395</v>
      </c>
      <c r="N719" s="74"/>
      <c r="O719" s="76">
        <f t="shared" si="11"/>
        <v>25852.75</v>
      </c>
      <c r="P719" s="74" t="s">
        <v>1341</v>
      </c>
    </row>
    <row r="720" spans="1:16" ht="39.75" customHeight="1">
      <c r="A720" s="74">
        <v>713</v>
      </c>
      <c r="B720" s="19" t="s">
        <v>1221</v>
      </c>
      <c r="C720" s="68" t="s">
        <v>533</v>
      </c>
      <c r="D720" s="69" t="s">
        <v>534</v>
      </c>
      <c r="E720" s="66" t="s">
        <v>535</v>
      </c>
      <c r="F720" s="89">
        <v>2015</v>
      </c>
      <c r="G720" s="89" t="s">
        <v>1374</v>
      </c>
      <c r="H720" s="89" t="s">
        <v>536</v>
      </c>
      <c r="I720" s="74"/>
      <c r="J720" s="74">
        <v>114.08182</v>
      </c>
      <c r="K720" s="74"/>
      <c r="L720" s="74">
        <v>50</v>
      </c>
      <c r="M720" s="74">
        <v>57.04</v>
      </c>
      <c r="N720" s="74"/>
      <c r="O720" s="76">
        <f t="shared" si="11"/>
        <v>114935.59999999999</v>
      </c>
      <c r="P720" s="74" t="s">
        <v>1341</v>
      </c>
    </row>
    <row r="721" spans="1:16" ht="39.75" customHeight="1">
      <c r="A721" s="74">
        <v>714</v>
      </c>
      <c r="B721" s="94" t="s">
        <v>537</v>
      </c>
      <c r="C721" s="72" t="s">
        <v>538</v>
      </c>
      <c r="D721" s="66" t="s">
        <v>1560</v>
      </c>
      <c r="E721" s="66" t="s">
        <v>1257</v>
      </c>
      <c r="F721" s="89">
        <v>2323</v>
      </c>
      <c r="G721" s="89" t="s">
        <v>539</v>
      </c>
      <c r="H721" s="89" t="s">
        <v>540</v>
      </c>
      <c r="I721" s="74"/>
      <c r="J721" s="74">
        <v>0.21727</v>
      </c>
      <c r="K721" s="74"/>
      <c r="L721" s="74">
        <v>86.188</v>
      </c>
      <c r="M721" s="74">
        <v>0.03</v>
      </c>
      <c r="N721" s="74"/>
      <c r="O721" s="76">
        <f t="shared" si="11"/>
        <v>69.69</v>
      </c>
      <c r="P721" s="74" t="s">
        <v>2498</v>
      </c>
    </row>
    <row r="722" spans="1:16" ht="39.75" customHeight="1">
      <c r="A722" s="74">
        <v>715</v>
      </c>
      <c r="B722" s="94" t="s">
        <v>541</v>
      </c>
      <c r="C722" s="72" t="s">
        <v>542</v>
      </c>
      <c r="D722" s="65" t="s">
        <v>1437</v>
      </c>
      <c r="E722" s="66" t="s">
        <v>1257</v>
      </c>
      <c r="F722" s="89">
        <v>4721</v>
      </c>
      <c r="G722" s="89" t="s">
        <v>543</v>
      </c>
      <c r="H722" s="89" t="s">
        <v>281</v>
      </c>
      <c r="I722" s="74"/>
      <c r="J722" s="74">
        <v>5.37414</v>
      </c>
      <c r="K722" s="74" t="s">
        <v>1655</v>
      </c>
      <c r="L722" s="74">
        <v>33.347</v>
      </c>
      <c r="M722" s="74">
        <v>3.582</v>
      </c>
      <c r="N722" s="74"/>
      <c r="O722" s="76">
        <f t="shared" si="11"/>
        <v>16910.622</v>
      </c>
      <c r="P722" s="74" t="s">
        <v>1425</v>
      </c>
    </row>
    <row r="723" spans="1:16" ht="39.75" customHeight="1">
      <c r="A723" s="74">
        <v>716</v>
      </c>
      <c r="B723" s="94" t="s">
        <v>544</v>
      </c>
      <c r="C723" s="72" t="s">
        <v>2390</v>
      </c>
      <c r="D723" s="66" t="s">
        <v>2880</v>
      </c>
      <c r="E723" s="66" t="s">
        <v>1257</v>
      </c>
      <c r="F723" s="89">
        <v>1029</v>
      </c>
      <c r="G723" s="89" t="s">
        <v>2392</v>
      </c>
      <c r="H723" s="89" t="s">
        <v>545</v>
      </c>
      <c r="I723" s="74"/>
      <c r="J723" s="74">
        <v>0.11682</v>
      </c>
      <c r="K723" s="74"/>
      <c r="L723" s="74">
        <v>65.76</v>
      </c>
      <c r="M723" s="74">
        <v>0.04</v>
      </c>
      <c r="N723" s="74"/>
      <c r="O723" s="76">
        <f t="shared" si="11"/>
        <v>41.160000000000004</v>
      </c>
      <c r="P723" s="74" t="s">
        <v>1337</v>
      </c>
    </row>
    <row r="724" spans="1:16" ht="39.75" customHeight="1">
      <c r="A724" s="74">
        <v>717</v>
      </c>
      <c r="B724" s="94" t="s">
        <v>546</v>
      </c>
      <c r="C724" s="68" t="s">
        <v>547</v>
      </c>
      <c r="D724" s="66" t="s">
        <v>1634</v>
      </c>
      <c r="E724" s="66" t="s">
        <v>1257</v>
      </c>
      <c r="F724" s="89">
        <v>14</v>
      </c>
      <c r="G724" s="89" t="s">
        <v>548</v>
      </c>
      <c r="H724" s="89" t="s">
        <v>549</v>
      </c>
      <c r="I724" s="74"/>
      <c r="J724" s="74">
        <v>3.17355</v>
      </c>
      <c r="K724" s="74"/>
      <c r="L724" s="74">
        <v>50</v>
      </c>
      <c r="M724" s="74">
        <v>1.587</v>
      </c>
      <c r="N724" s="74"/>
      <c r="O724" s="76">
        <f t="shared" si="11"/>
        <v>22.218</v>
      </c>
      <c r="P724" s="74" t="s">
        <v>1333</v>
      </c>
    </row>
    <row r="725" spans="1:16" ht="39.75" customHeight="1">
      <c r="A725" s="74">
        <v>718</v>
      </c>
      <c r="B725" s="102" t="s">
        <v>550</v>
      </c>
      <c r="C725" s="68" t="s">
        <v>551</v>
      </c>
      <c r="D725" s="66" t="s">
        <v>552</v>
      </c>
      <c r="E725" s="66" t="s">
        <v>1257</v>
      </c>
      <c r="F725" s="89">
        <v>28</v>
      </c>
      <c r="G725" s="89"/>
      <c r="H725" s="89"/>
      <c r="I725" s="74"/>
      <c r="J725" s="74"/>
      <c r="K725" s="74"/>
      <c r="L725" s="74"/>
      <c r="M725" s="74"/>
      <c r="N725" s="74"/>
      <c r="O725" s="76">
        <f t="shared" si="11"/>
        <v>0</v>
      </c>
      <c r="P725" s="74" t="s">
        <v>1336</v>
      </c>
    </row>
    <row r="726" spans="1:16" ht="39.75" customHeight="1">
      <c r="A726" s="74">
        <v>719</v>
      </c>
      <c r="B726" s="94" t="s">
        <v>553</v>
      </c>
      <c r="C726" s="72" t="s">
        <v>554</v>
      </c>
      <c r="D726" s="66" t="s">
        <v>1433</v>
      </c>
      <c r="E726" s="66" t="s">
        <v>555</v>
      </c>
      <c r="F726" s="89">
        <v>40</v>
      </c>
      <c r="G726" s="89" t="s">
        <v>556</v>
      </c>
      <c r="H726" s="89" t="s">
        <v>557</v>
      </c>
      <c r="I726" s="74"/>
      <c r="J726" s="74">
        <v>20.48886</v>
      </c>
      <c r="K726" s="74"/>
      <c r="L726" s="74">
        <v>50.002</v>
      </c>
      <c r="M726" s="74">
        <v>10.244</v>
      </c>
      <c r="N726" s="74"/>
      <c r="O726" s="76">
        <f t="shared" si="11"/>
        <v>409.76</v>
      </c>
      <c r="P726" s="74" t="s">
        <v>1425</v>
      </c>
    </row>
    <row r="727" spans="1:16" ht="39.75" customHeight="1">
      <c r="A727" s="74">
        <v>720</v>
      </c>
      <c r="B727" s="104" t="s">
        <v>558</v>
      </c>
      <c r="C727" s="64" t="s">
        <v>559</v>
      </c>
      <c r="D727" s="66" t="s">
        <v>2207</v>
      </c>
      <c r="E727" s="66" t="s">
        <v>1257</v>
      </c>
      <c r="F727" s="89">
        <v>168</v>
      </c>
      <c r="G727" s="89" t="s">
        <v>560</v>
      </c>
      <c r="H727" s="89" t="s">
        <v>561</v>
      </c>
      <c r="I727" s="74"/>
      <c r="J727" s="74">
        <v>0.455</v>
      </c>
      <c r="K727" s="74"/>
      <c r="L727" s="74">
        <v>50.05</v>
      </c>
      <c r="M727" s="74">
        <v>0.227</v>
      </c>
      <c r="N727" s="74"/>
      <c r="O727" s="76">
        <f t="shared" si="11"/>
        <v>38.136</v>
      </c>
      <c r="P727" s="74" t="s">
        <v>1418</v>
      </c>
    </row>
    <row r="728" spans="1:16" ht="39.75" customHeight="1">
      <c r="A728" s="74">
        <v>721</v>
      </c>
      <c r="B728" s="104" t="s">
        <v>558</v>
      </c>
      <c r="C728" s="64" t="s">
        <v>559</v>
      </c>
      <c r="D728" s="65">
        <v>0.02</v>
      </c>
      <c r="E728" s="66" t="s">
        <v>1422</v>
      </c>
      <c r="F728" s="89">
        <v>34</v>
      </c>
      <c r="G728" s="89" t="s">
        <v>562</v>
      </c>
      <c r="H728" s="89" t="s">
        <v>1503</v>
      </c>
      <c r="I728" s="74"/>
      <c r="J728" s="74">
        <v>2.73</v>
      </c>
      <c r="K728" s="74"/>
      <c r="L728" s="74">
        <v>50</v>
      </c>
      <c r="M728" s="74">
        <v>1.36</v>
      </c>
      <c r="N728" s="74"/>
      <c r="O728" s="76">
        <f t="shared" si="11"/>
        <v>46.24</v>
      </c>
      <c r="P728" s="74" t="s">
        <v>1418</v>
      </c>
    </row>
    <row r="729" spans="1:16" ht="39.75" customHeight="1">
      <c r="A729" s="74">
        <v>722</v>
      </c>
      <c r="B729" s="94" t="s">
        <v>563</v>
      </c>
      <c r="C729" s="64" t="s">
        <v>564</v>
      </c>
      <c r="D729" s="66" t="s">
        <v>565</v>
      </c>
      <c r="E729" s="66" t="s">
        <v>566</v>
      </c>
      <c r="F729" s="89">
        <v>2280</v>
      </c>
      <c r="G729" s="89" t="s">
        <v>567</v>
      </c>
      <c r="H729" s="89" t="s">
        <v>568</v>
      </c>
      <c r="I729" s="74"/>
      <c r="J729" s="74">
        <v>3.95</v>
      </c>
      <c r="K729" s="74"/>
      <c r="L729" s="296">
        <v>82.1</v>
      </c>
      <c r="M729" s="74">
        <v>0.705</v>
      </c>
      <c r="N729" s="74"/>
      <c r="O729" s="303">
        <f>(M729*F729)</f>
        <v>1607.3999999999999</v>
      </c>
      <c r="P729" s="74" t="s">
        <v>2658</v>
      </c>
    </row>
    <row r="730" spans="1:16" ht="39.75" customHeight="1">
      <c r="A730" s="74">
        <v>723</v>
      </c>
      <c r="B730" s="94" t="s">
        <v>563</v>
      </c>
      <c r="C730" s="64" t="s">
        <v>569</v>
      </c>
      <c r="D730" s="66" t="s">
        <v>570</v>
      </c>
      <c r="E730" s="66" t="s">
        <v>571</v>
      </c>
      <c r="F730" s="89">
        <v>281</v>
      </c>
      <c r="G730" s="89" t="s">
        <v>572</v>
      </c>
      <c r="H730" s="89" t="s">
        <v>573</v>
      </c>
      <c r="I730" s="74"/>
      <c r="J730" s="74">
        <v>0.55545</v>
      </c>
      <c r="K730" s="74"/>
      <c r="L730" s="74">
        <v>50.13501</v>
      </c>
      <c r="M730" s="74">
        <v>0.277</v>
      </c>
      <c r="N730" s="74"/>
      <c r="O730" s="76">
        <f t="shared" si="11"/>
        <v>77.837</v>
      </c>
      <c r="P730" s="74" t="s">
        <v>1338</v>
      </c>
    </row>
    <row r="731" spans="1:16" ht="39.75" customHeight="1">
      <c r="A731" s="74">
        <v>724</v>
      </c>
      <c r="B731" s="94" t="s">
        <v>574</v>
      </c>
      <c r="C731" s="68" t="s">
        <v>575</v>
      </c>
      <c r="D731" s="69" t="s">
        <v>576</v>
      </c>
      <c r="E731" s="88" t="s">
        <v>577</v>
      </c>
      <c r="F731" s="89">
        <v>1417</v>
      </c>
      <c r="G731" s="89"/>
      <c r="H731" s="89"/>
      <c r="I731" s="74"/>
      <c r="J731" s="74"/>
      <c r="K731" s="74"/>
      <c r="L731" s="74"/>
      <c r="M731" s="74"/>
      <c r="N731" s="74"/>
      <c r="O731" s="76">
        <f t="shared" si="11"/>
        <v>0</v>
      </c>
      <c r="P731" s="74" t="s">
        <v>1790</v>
      </c>
    </row>
    <row r="732" spans="1:16" ht="39.75" customHeight="1">
      <c r="A732" s="74">
        <v>725</v>
      </c>
      <c r="B732" s="94" t="s">
        <v>578</v>
      </c>
      <c r="C732" s="105" t="s">
        <v>579</v>
      </c>
      <c r="D732" s="69" t="s">
        <v>580</v>
      </c>
      <c r="E732" s="88" t="s">
        <v>1501</v>
      </c>
      <c r="F732" s="89">
        <v>901</v>
      </c>
      <c r="G732" s="89" t="s">
        <v>581</v>
      </c>
      <c r="H732" s="89" t="s">
        <v>582</v>
      </c>
      <c r="I732" s="74"/>
      <c r="J732" s="74">
        <v>11.13</v>
      </c>
      <c r="K732" s="74"/>
      <c r="L732" s="296">
        <v>50</v>
      </c>
      <c r="M732" s="74">
        <v>5.56</v>
      </c>
      <c r="N732" s="74"/>
      <c r="O732" s="303">
        <f>(M732*F732)</f>
        <v>5009.5599999999995</v>
      </c>
      <c r="P732" s="74" t="s">
        <v>2658</v>
      </c>
    </row>
    <row r="733" spans="1:16" ht="39.75" customHeight="1">
      <c r="A733" s="74">
        <v>726</v>
      </c>
      <c r="B733" s="94" t="s">
        <v>583</v>
      </c>
      <c r="C733" s="68" t="s">
        <v>584</v>
      </c>
      <c r="D733" s="69" t="s">
        <v>585</v>
      </c>
      <c r="E733" s="69" t="s">
        <v>586</v>
      </c>
      <c r="F733" s="89">
        <v>95</v>
      </c>
      <c r="G733" s="89" t="s">
        <v>587</v>
      </c>
      <c r="H733" s="89" t="s">
        <v>588</v>
      </c>
      <c r="I733" s="74"/>
      <c r="J733" s="74">
        <v>68.71818</v>
      </c>
      <c r="K733" s="74"/>
      <c r="L733" s="74">
        <v>66.45</v>
      </c>
      <c r="M733" s="74">
        <v>23.054</v>
      </c>
      <c r="N733" s="74"/>
      <c r="O733" s="76">
        <f t="shared" si="11"/>
        <v>2190.1299999999997</v>
      </c>
      <c r="P733" s="74" t="s">
        <v>1746</v>
      </c>
    </row>
    <row r="734" spans="1:16" ht="39.75" customHeight="1">
      <c r="A734" s="74">
        <v>727</v>
      </c>
      <c r="B734" s="94" t="s">
        <v>589</v>
      </c>
      <c r="C734" s="68" t="s">
        <v>590</v>
      </c>
      <c r="D734" s="69" t="s">
        <v>591</v>
      </c>
      <c r="E734" s="69" t="s">
        <v>592</v>
      </c>
      <c r="F734" s="89">
        <v>66838</v>
      </c>
      <c r="G734" s="89" t="s">
        <v>593</v>
      </c>
      <c r="H734" s="89" t="s">
        <v>594</v>
      </c>
      <c r="I734" s="74"/>
      <c r="J734" s="74">
        <v>0.53136</v>
      </c>
      <c r="K734" s="74"/>
      <c r="L734" s="74">
        <v>50.14111</v>
      </c>
      <c r="M734" s="74">
        <v>0.265</v>
      </c>
      <c r="N734" s="74" t="s">
        <v>1450</v>
      </c>
      <c r="O734" s="76">
        <f t="shared" si="11"/>
        <v>17712.07</v>
      </c>
      <c r="P734" s="74" t="s">
        <v>1338</v>
      </c>
    </row>
    <row r="735" spans="1:16" ht="39.75" customHeight="1">
      <c r="A735" s="74">
        <v>728</v>
      </c>
      <c r="B735" s="94" t="s">
        <v>595</v>
      </c>
      <c r="C735" s="68" t="s">
        <v>596</v>
      </c>
      <c r="D735" s="81">
        <v>0.001</v>
      </c>
      <c r="E735" s="69" t="s">
        <v>597</v>
      </c>
      <c r="F735" s="89">
        <v>3326</v>
      </c>
      <c r="G735" s="89" t="s">
        <v>598</v>
      </c>
      <c r="H735" s="89" t="s">
        <v>599</v>
      </c>
      <c r="I735" s="304" t="s">
        <v>1587</v>
      </c>
      <c r="J735" s="74">
        <v>0.725</v>
      </c>
      <c r="K735" s="74"/>
      <c r="L735" s="296">
        <v>94.9</v>
      </c>
      <c r="M735" s="74">
        <v>0.037</v>
      </c>
      <c r="N735" s="74"/>
      <c r="O735" s="303">
        <f>(M735*F735)</f>
        <v>123.062</v>
      </c>
      <c r="P735" s="74" t="s">
        <v>2658</v>
      </c>
    </row>
    <row r="736" spans="1:16" ht="39.75" customHeight="1">
      <c r="A736" s="74">
        <v>729</v>
      </c>
      <c r="B736" s="94" t="s">
        <v>600</v>
      </c>
      <c r="C736" s="68" t="s">
        <v>601</v>
      </c>
      <c r="D736" s="69" t="s">
        <v>2564</v>
      </c>
      <c r="E736" s="69" t="s">
        <v>602</v>
      </c>
      <c r="F736" s="89">
        <v>1700</v>
      </c>
      <c r="G736" s="89" t="s">
        <v>603</v>
      </c>
      <c r="H736" s="89" t="s">
        <v>604</v>
      </c>
      <c r="I736" s="74" t="s">
        <v>605</v>
      </c>
      <c r="J736" s="74">
        <v>0.117</v>
      </c>
      <c r="K736" s="74"/>
      <c r="L736" s="74">
        <v>71.01</v>
      </c>
      <c r="M736" s="74">
        <v>0.034</v>
      </c>
      <c r="N736" s="74"/>
      <c r="O736" s="76">
        <f t="shared" si="11"/>
        <v>57.800000000000004</v>
      </c>
      <c r="P736" s="74" t="s">
        <v>1746</v>
      </c>
    </row>
    <row r="737" spans="1:16" ht="39.75" customHeight="1">
      <c r="A737" s="74">
        <v>730</v>
      </c>
      <c r="B737" s="94" t="s">
        <v>606</v>
      </c>
      <c r="C737" s="64" t="s">
        <v>607</v>
      </c>
      <c r="D737" s="66" t="s">
        <v>608</v>
      </c>
      <c r="E737" s="66" t="s">
        <v>609</v>
      </c>
      <c r="F737" s="89">
        <v>31</v>
      </c>
      <c r="G737" s="89"/>
      <c r="H737" s="89"/>
      <c r="I737" s="74"/>
      <c r="J737" s="74"/>
      <c r="K737" s="74"/>
      <c r="L737" s="74"/>
      <c r="M737" s="74"/>
      <c r="N737" s="74"/>
      <c r="O737" s="76">
        <f t="shared" si="11"/>
        <v>0</v>
      </c>
      <c r="P737" s="74" t="s">
        <v>1790</v>
      </c>
    </row>
    <row r="738" spans="1:16" ht="39.75" customHeight="1">
      <c r="A738" s="74">
        <v>731</v>
      </c>
      <c r="B738" s="94" t="s">
        <v>610</v>
      </c>
      <c r="C738" s="64" t="s">
        <v>611</v>
      </c>
      <c r="D738" s="66" t="s">
        <v>612</v>
      </c>
      <c r="E738" s="66" t="s">
        <v>609</v>
      </c>
      <c r="F738" s="89">
        <v>1295</v>
      </c>
      <c r="G738" s="89" t="s">
        <v>611</v>
      </c>
      <c r="H738" s="89" t="s">
        <v>613</v>
      </c>
      <c r="I738" s="74"/>
      <c r="J738" s="74">
        <v>1.36</v>
      </c>
      <c r="K738" s="74"/>
      <c r="L738" s="74">
        <v>81.02</v>
      </c>
      <c r="M738" s="74">
        <v>0.258</v>
      </c>
      <c r="N738" s="74"/>
      <c r="O738" s="76">
        <f t="shared" si="11"/>
        <v>334.11</v>
      </c>
      <c r="P738" s="74" t="s">
        <v>1508</v>
      </c>
    </row>
    <row r="739" spans="1:16" ht="39.75" customHeight="1">
      <c r="A739" s="74">
        <v>732</v>
      </c>
      <c r="B739" s="94" t="s">
        <v>614</v>
      </c>
      <c r="C739" s="64" t="s">
        <v>615</v>
      </c>
      <c r="D739" s="66" t="s">
        <v>616</v>
      </c>
      <c r="E739" s="66" t="s">
        <v>617</v>
      </c>
      <c r="F739" s="89">
        <v>193</v>
      </c>
      <c r="G739" s="89" t="s">
        <v>618</v>
      </c>
      <c r="H739" s="89" t="s">
        <v>619</v>
      </c>
      <c r="I739" s="74"/>
      <c r="J739" s="74">
        <v>0.50904</v>
      </c>
      <c r="K739" s="74"/>
      <c r="L739" s="74">
        <v>50.1022</v>
      </c>
      <c r="M739" s="74">
        <v>0.254</v>
      </c>
      <c r="N739" s="74"/>
      <c r="O739" s="76">
        <f t="shared" si="11"/>
        <v>49.022</v>
      </c>
      <c r="P739" s="74" t="s">
        <v>1516</v>
      </c>
    </row>
    <row r="740" spans="1:16" ht="39.75" customHeight="1">
      <c r="A740" s="74">
        <v>733</v>
      </c>
      <c r="B740" s="94" t="s">
        <v>620</v>
      </c>
      <c r="C740" s="64" t="s">
        <v>621</v>
      </c>
      <c r="D740" s="66" t="s">
        <v>622</v>
      </c>
      <c r="E740" s="66" t="s">
        <v>1271</v>
      </c>
      <c r="F740" s="89">
        <v>567</v>
      </c>
      <c r="G740" s="89" t="s">
        <v>623</v>
      </c>
      <c r="H740" s="89" t="s">
        <v>624</v>
      </c>
      <c r="I740" s="74"/>
      <c r="J740" s="74">
        <v>1.34545</v>
      </c>
      <c r="K740" s="74"/>
      <c r="L740" s="74">
        <v>50.05389</v>
      </c>
      <c r="M740" s="74">
        <v>0.672</v>
      </c>
      <c r="N740" s="74"/>
      <c r="O740" s="76">
        <f t="shared" si="11"/>
        <v>381.024</v>
      </c>
      <c r="P740" s="74" t="s">
        <v>1331</v>
      </c>
    </row>
    <row r="741" spans="1:16" ht="39.75" customHeight="1">
      <c r="A741" s="74">
        <v>734</v>
      </c>
      <c r="B741" s="94" t="s">
        <v>620</v>
      </c>
      <c r="C741" s="64" t="s">
        <v>621</v>
      </c>
      <c r="D741" s="66" t="s">
        <v>625</v>
      </c>
      <c r="E741" s="66" t="s">
        <v>1271</v>
      </c>
      <c r="F741" s="89">
        <v>1014</v>
      </c>
      <c r="G741" s="89" t="s">
        <v>623</v>
      </c>
      <c r="H741" s="89" t="s">
        <v>626</v>
      </c>
      <c r="I741" s="74"/>
      <c r="J741" s="74">
        <v>1.38909</v>
      </c>
      <c r="K741" s="74"/>
      <c r="L741" s="74">
        <v>50.03923</v>
      </c>
      <c r="M741" s="74">
        <v>0.694</v>
      </c>
      <c r="N741" s="74"/>
      <c r="O741" s="76">
        <f t="shared" si="11"/>
        <v>703.7159999999999</v>
      </c>
      <c r="P741" s="74" t="s">
        <v>1331</v>
      </c>
    </row>
    <row r="742" spans="1:16" ht="39.75" customHeight="1">
      <c r="A742" s="74">
        <v>735</v>
      </c>
      <c r="B742" s="94" t="s">
        <v>627</v>
      </c>
      <c r="C742" s="64" t="s">
        <v>628</v>
      </c>
      <c r="D742" s="66" t="s">
        <v>1613</v>
      </c>
      <c r="E742" s="66" t="s">
        <v>1257</v>
      </c>
      <c r="F742" s="89">
        <v>2635</v>
      </c>
      <c r="G742" s="89" t="s">
        <v>629</v>
      </c>
      <c r="H742" s="89" t="s">
        <v>377</v>
      </c>
      <c r="I742" s="74"/>
      <c r="J742" s="74">
        <v>0.087</v>
      </c>
      <c r="K742" s="74"/>
      <c r="L742" s="74">
        <v>88.505</v>
      </c>
      <c r="M742" s="74">
        <v>0.01</v>
      </c>
      <c r="N742" s="74"/>
      <c r="O742" s="76">
        <f t="shared" si="11"/>
        <v>26.35</v>
      </c>
      <c r="P742" s="74" t="s">
        <v>1457</v>
      </c>
    </row>
    <row r="743" spans="1:16" ht="39.75" customHeight="1">
      <c r="A743" s="74">
        <v>736</v>
      </c>
      <c r="B743" s="94" t="s">
        <v>627</v>
      </c>
      <c r="C743" s="64" t="s">
        <v>628</v>
      </c>
      <c r="D743" s="66" t="s">
        <v>1433</v>
      </c>
      <c r="E743" s="66" t="s">
        <v>1257</v>
      </c>
      <c r="F743" s="89">
        <v>765</v>
      </c>
      <c r="G743" s="89" t="s">
        <v>629</v>
      </c>
      <c r="H743" s="89" t="s">
        <v>630</v>
      </c>
      <c r="I743" s="74"/>
      <c r="J743" s="74">
        <v>0.127</v>
      </c>
      <c r="K743" s="74"/>
      <c r="L743" s="74">
        <v>92.125</v>
      </c>
      <c r="M743" s="74">
        <v>0.01</v>
      </c>
      <c r="N743" s="74"/>
      <c r="O743" s="76">
        <f t="shared" si="11"/>
        <v>7.65</v>
      </c>
      <c r="P743" s="74" t="s">
        <v>1457</v>
      </c>
    </row>
    <row r="744" spans="1:16" ht="39.75" customHeight="1">
      <c r="A744" s="74">
        <v>737</v>
      </c>
      <c r="B744" s="94" t="s">
        <v>627</v>
      </c>
      <c r="C744" s="64" t="s">
        <v>628</v>
      </c>
      <c r="D744" s="66" t="s">
        <v>631</v>
      </c>
      <c r="E744" s="66" t="s">
        <v>1501</v>
      </c>
      <c r="F744" s="89">
        <v>26</v>
      </c>
      <c r="G744" s="89"/>
      <c r="H744" s="89"/>
      <c r="I744" s="74"/>
      <c r="J744" s="74"/>
      <c r="K744" s="74"/>
      <c r="L744" s="74"/>
      <c r="M744" s="74"/>
      <c r="N744" s="74"/>
      <c r="O744" s="76">
        <f t="shared" si="11"/>
        <v>0</v>
      </c>
      <c r="P744" s="74" t="s">
        <v>1336</v>
      </c>
    </row>
    <row r="745" spans="1:16" ht="39.75" customHeight="1">
      <c r="A745" s="74">
        <v>738</v>
      </c>
      <c r="B745" s="94" t="s">
        <v>632</v>
      </c>
      <c r="C745" s="64" t="s">
        <v>633</v>
      </c>
      <c r="D745" s="66" t="s">
        <v>634</v>
      </c>
      <c r="E745" s="66" t="s">
        <v>2670</v>
      </c>
      <c r="F745" s="89">
        <v>343</v>
      </c>
      <c r="G745" s="89" t="s">
        <v>635</v>
      </c>
      <c r="H745" s="89" t="s">
        <v>636</v>
      </c>
      <c r="I745" s="74"/>
      <c r="J745" s="74">
        <v>0.56182</v>
      </c>
      <c r="K745" s="74"/>
      <c r="L745" s="74">
        <v>75.081</v>
      </c>
      <c r="M745" s="74">
        <v>0.14</v>
      </c>
      <c r="N745" s="74"/>
      <c r="O745" s="76">
        <f t="shared" si="11"/>
        <v>48.02</v>
      </c>
      <c r="P745" s="74" t="s">
        <v>2915</v>
      </c>
    </row>
    <row r="746" spans="1:16" ht="39.75" customHeight="1">
      <c r="A746" s="74">
        <v>739</v>
      </c>
      <c r="B746" s="94" t="s">
        <v>632</v>
      </c>
      <c r="C746" s="68" t="s">
        <v>637</v>
      </c>
      <c r="D746" s="69" t="s">
        <v>638</v>
      </c>
      <c r="E746" s="69" t="s">
        <v>1783</v>
      </c>
      <c r="F746" s="89">
        <v>4022</v>
      </c>
      <c r="G746" s="89" t="s">
        <v>639</v>
      </c>
      <c r="H746" s="89" t="s">
        <v>640</v>
      </c>
      <c r="I746" s="74"/>
      <c r="J746" s="74">
        <v>0.67</v>
      </c>
      <c r="K746" s="74"/>
      <c r="L746" s="74">
        <v>86.56</v>
      </c>
      <c r="M746" s="305">
        <v>0.09</v>
      </c>
      <c r="N746" s="74"/>
      <c r="O746" s="76">
        <f>SUM(M746*F746)</f>
        <v>361.97999999999996</v>
      </c>
      <c r="P746" s="74" t="s">
        <v>1508</v>
      </c>
    </row>
    <row r="747" spans="1:16" ht="39.75" customHeight="1">
      <c r="A747" s="74">
        <v>740</v>
      </c>
      <c r="B747" s="94" t="s">
        <v>641</v>
      </c>
      <c r="C747" s="72" t="s">
        <v>642</v>
      </c>
      <c r="D747" s="66" t="s">
        <v>1560</v>
      </c>
      <c r="E747" s="66" t="s">
        <v>1257</v>
      </c>
      <c r="F747" s="89">
        <v>2040</v>
      </c>
      <c r="G747" s="89" t="s">
        <v>643</v>
      </c>
      <c r="H747" s="89" t="s">
        <v>644</v>
      </c>
      <c r="I747" s="74"/>
      <c r="J747" s="74">
        <v>0.22725</v>
      </c>
      <c r="K747" s="74"/>
      <c r="L747" s="74">
        <v>50.275</v>
      </c>
      <c r="M747" s="74">
        <v>0.113</v>
      </c>
      <c r="N747" s="74"/>
      <c r="O747" s="76">
        <f t="shared" si="11"/>
        <v>230.52</v>
      </c>
      <c r="P747" s="74" t="s">
        <v>1516</v>
      </c>
    </row>
    <row r="748" spans="1:16" ht="39.75" customHeight="1">
      <c r="A748" s="74">
        <v>741</v>
      </c>
      <c r="B748" s="94" t="s">
        <v>641</v>
      </c>
      <c r="C748" s="72" t="s">
        <v>642</v>
      </c>
      <c r="D748" s="71">
        <v>0.002</v>
      </c>
      <c r="E748" s="66" t="s">
        <v>1501</v>
      </c>
      <c r="F748" s="89">
        <v>14</v>
      </c>
      <c r="G748" s="89" t="s">
        <v>643</v>
      </c>
      <c r="H748" s="89" t="s">
        <v>645</v>
      </c>
      <c r="I748" s="74"/>
      <c r="J748" s="74">
        <v>5.9085</v>
      </c>
      <c r="K748" s="74"/>
      <c r="L748" s="74">
        <v>50.0042</v>
      </c>
      <c r="M748" s="74">
        <v>2.954</v>
      </c>
      <c r="N748" s="74"/>
      <c r="O748" s="76">
        <f t="shared" si="11"/>
        <v>41.356</v>
      </c>
      <c r="P748" s="74" t="s">
        <v>1516</v>
      </c>
    </row>
    <row r="749" spans="1:16" ht="39.75" customHeight="1">
      <c r="A749" s="74">
        <v>742</v>
      </c>
      <c r="B749" s="94" t="s">
        <v>646</v>
      </c>
      <c r="C749" s="70" t="s">
        <v>647</v>
      </c>
      <c r="D749" s="29" t="s">
        <v>648</v>
      </c>
      <c r="E749" s="69" t="s">
        <v>1469</v>
      </c>
      <c r="F749" s="89">
        <v>510</v>
      </c>
      <c r="G749" s="89" t="s">
        <v>649</v>
      </c>
      <c r="H749" s="89" t="s">
        <v>650</v>
      </c>
      <c r="I749" s="74"/>
      <c r="J749" s="74">
        <v>0.60606</v>
      </c>
      <c r="K749" s="74"/>
      <c r="L749" s="74">
        <v>53.8</v>
      </c>
      <c r="M749" s="74">
        <v>0.28</v>
      </c>
      <c r="N749" s="74"/>
      <c r="O749" s="76">
        <f t="shared" si="11"/>
        <v>142.8</v>
      </c>
      <c r="P749" s="74" t="s">
        <v>2769</v>
      </c>
    </row>
    <row r="750" spans="1:16" ht="39.75" customHeight="1">
      <c r="A750" s="74">
        <v>743</v>
      </c>
      <c r="B750" s="94" t="s">
        <v>651</v>
      </c>
      <c r="C750" s="70" t="s">
        <v>652</v>
      </c>
      <c r="D750" s="69" t="s">
        <v>1460</v>
      </c>
      <c r="E750" s="69" t="s">
        <v>653</v>
      </c>
      <c r="F750" s="89">
        <v>425</v>
      </c>
      <c r="G750" s="89" t="s">
        <v>654</v>
      </c>
      <c r="H750" s="89" t="s">
        <v>655</v>
      </c>
      <c r="I750" s="74"/>
      <c r="J750" s="74">
        <v>1.30455</v>
      </c>
      <c r="K750" s="74"/>
      <c r="L750" s="74">
        <v>80</v>
      </c>
      <c r="M750" s="74">
        <v>0.261</v>
      </c>
      <c r="N750" s="74"/>
      <c r="O750" s="76">
        <f t="shared" si="11"/>
        <v>110.925</v>
      </c>
      <c r="P750" s="74" t="s">
        <v>1338</v>
      </c>
    </row>
    <row r="751" spans="1:16" ht="39.75" customHeight="1">
      <c r="A751" s="74">
        <v>744</v>
      </c>
      <c r="B751" s="94" t="s">
        <v>656</v>
      </c>
      <c r="C751" s="72" t="s">
        <v>657</v>
      </c>
      <c r="D751" s="66" t="s">
        <v>658</v>
      </c>
      <c r="E751" s="66" t="s">
        <v>1673</v>
      </c>
      <c r="F751" s="89">
        <v>3590</v>
      </c>
      <c r="G751" s="89" t="s">
        <v>659</v>
      </c>
      <c r="H751" s="89" t="s">
        <v>660</v>
      </c>
      <c r="I751" s="74"/>
      <c r="J751" s="74">
        <v>41.52918</v>
      </c>
      <c r="K751" s="74"/>
      <c r="L751" s="74">
        <v>50</v>
      </c>
      <c r="M751" s="74">
        <v>20.765</v>
      </c>
      <c r="N751" s="74"/>
      <c r="O751" s="76">
        <f t="shared" si="11"/>
        <v>74546.35</v>
      </c>
      <c r="P751" s="74" t="s">
        <v>1333</v>
      </c>
    </row>
    <row r="752" spans="1:16" ht="39.75" customHeight="1">
      <c r="A752" s="74">
        <v>745</v>
      </c>
      <c r="B752" s="94" t="s">
        <v>661</v>
      </c>
      <c r="C752" s="72" t="s">
        <v>662</v>
      </c>
      <c r="D752" s="65">
        <v>0.01</v>
      </c>
      <c r="E752" s="66" t="s">
        <v>1501</v>
      </c>
      <c r="F752" s="89">
        <v>44</v>
      </c>
      <c r="G752" s="89"/>
      <c r="H752" s="89"/>
      <c r="I752" s="74"/>
      <c r="J752" s="74"/>
      <c r="K752" s="74"/>
      <c r="L752" s="74"/>
      <c r="M752" s="74"/>
      <c r="N752" s="74"/>
      <c r="O752" s="76">
        <f t="shared" si="11"/>
        <v>0</v>
      </c>
      <c r="P752" s="74" t="s">
        <v>1336</v>
      </c>
    </row>
    <row r="753" spans="1:16" ht="39.75" customHeight="1">
      <c r="A753" s="74">
        <v>746</v>
      </c>
      <c r="B753" s="94" t="s">
        <v>663</v>
      </c>
      <c r="C753" s="72" t="s">
        <v>664</v>
      </c>
      <c r="D753" s="65">
        <v>0.06</v>
      </c>
      <c r="E753" s="66" t="s">
        <v>1501</v>
      </c>
      <c r="F753" s="89">
        <v>77</v>
      </c>
      <c r="G753" s="89" t="s">
        <v>665</v>
      </c>
      <c r="H753" s="89" t="s">
        <v>666</v>
      </c>
      <c r="I753" s="74"/>
      <c r="J753" s="74">
        <v>8.88</v>
      </c>
      <c r="K753" s="74"/>
      <c r="L753" s="74">
        <v>58</v>
      </c>
      <c r="M753" s="74">
        <v>3.73</v>
      </c>
      <c r="N753" s="74"/>
      <c r="O753" s="76">
        <f t="shared" si="11"/>
        <v>287.21</v>
      </c>
      <c r="P753" s="74" t="s">
        <v>1477</v>
      </c>
    </row>
    <row r="754" spans="1:16" ht="39.75" customHeight="1">
      <c r="A754" s="74">
        <v>747</v>
      </c>
      <c r="B754" s="94" t="s">
        <v>667</v>
      </c>
      <c r="C754" s="72" t="s">
        <v>668</v>
      </c>
      <c r="D754" s="65" t="s">
        <v>1726</v>
      </c>
      <c r="E754" s="66" t="s">
        <v>1257</v>
      </c>
      <c r="F754" s="89">
        <v>1507</v>
      </c>
      <c r="G754" s="89" t="s">
        <v>669</v>
      </c>
      <c r="H754" s="89" t="s">
        <v>1768</v>
      </c>
      <c r="I754" s="74"/>
      <c r="J754" s="74">
        <v>0.394</v>
      </c>
      <c r="K754" s="74"/>
      <c r="L754" s="74">
        <v>50</v>
      </c>
      <c r="M754" s="74">
        <v>0.197</v>
      </c>
      <c r="N754" s="74"/>
      <c r="O754" s="76">
        <f t="shared" si="11"/>
        <v>296.879</v>
      </c>
      <c r="P754" s="74" t="s">
        <v>2923</v>
      </c>
    </row>
    <row r="755" spans="1:16" ht="39.75" customHeight="1">
      <c r="A755" s="74">
        <v>748</v>
      </c>
      <c r="B755" s="94" t="s">
        <v>667</v>
      </c>
      <c r="C755" s="64" t="s">
        <v>668</v>
      </c>
      <c r="D755" s="66" t="s">
        <v>1513</v>
      </c>
      <c r="E755" s="66" t="s">
        <v>1271</v>
      </c>
      <c r="F755" s="89">
        <v>4669</v>
      </c>
      <c r="G755" s="89" t="s">
        <v>670</v>
      </c>
      <c r="H755" s="89" t="s">
        <v>173</v>
      </c>
      <c r="I755" s="74"/>
      <c r="J755" s="74">
        <v>1.65</v>
      </c>
      <c r="K755" s="74"/>
      <c r="L755" s="74">
        <v>50.06</v>
      </c>
      <c r="M755" s="74">
        <v>0.824</v>
      </c>
      <c r="N755" s="74"/>
      <c r="O755" s="76">
        <f t="shared" si="11"/>
        <v>3847.256</v>
      </c>
      <c r="P755" s="74" t="s">
        <v>2923</v>
      </c>
    </row>
    <row r="756" spans="1:16" ht="39.75" customHeight="1">
      <c r="A756" s="74">
        <v>749</v>
      </c>
      <c r="B756" s="19" t="s">
        <v>671</v>
      </c>
      <c r="C756" s="64" t="s">
        <v>672</v>
      </c>
      <c r="D756" s="66" t="s">
        <v>1437</v>
      </c>
      <c r="E756" s="66" t="s">
        <v>2670</v>
      </c>
      <c r="F756" s="89">
        <v>2510</v>
      </c>
      <c r="G756" s="89"/>
      <c r="H756" s="89"/>
      <c r="I756" s="74"/>
      <c r="J756" s="74"/>
      <c r="K756" s="74"/>
      <c r="L756" s="74"/>
      <c r="M756" s="74"/>
      <c r="N756" s="74"/>
      <c r="O756" s="76">
        <f t="shared" si="11"/>
        <v>0</v>
      </c>
      <c r="P756" s="74" t="s">
        <v>1336</v>
      </c>
    </row>
    <row r="757" spans="1:16" ht="39.75" customHeight="1">
      <c r="A757" s="74">
        <v>750</v>
      </c>
      <c r="B757" s="19" t="s">
        <v>671</v>
      </c>
      <c r="C757" s="64" t="s">
        <v>672</v>
      </c>
      <c r="D757" s="66" t="s">
        <v>1283</v>
      </c>
      <c r="E757" s="66" t="s">
        <v>673</v>
      </c>
      <c r="F757" s="89">
        <v>2162</v>
      </c>
      <c r="G757" s="89"/>
      <c r="H757" s="89"/>
      <c r="I757" s="74"/>
      <c r="J757" s="74"/>
      <c r="K757" s="74"/>
      <c r="L757" s="74"/>
      <c r="M757" s="74"/>
      <c r="N757" s="74"/>
      <c r="O757" s="76">
        <f t="shared" si="11"/>
        <v>0</v>
      </c>
      <c r="P757" s="74" t="s">
        <v>1336</v>
      </c>
    </row>
    <row r="758" spans="1:16" ht="39.75" customHeight="1">
      <c r="A758" s="74">
        <v>751</v>
      </c>
      <c r="B758" s="19" t="s">
        <v>674</v>
      </c>
      <c r="C758" s="64" t="s">
        <v>675</v>
      </c>
      <c r="D758" s="71" t="s">
        <v>409</v>
      </c>
      <c r="E758" s="66" t="s">
        <v>1257</v>
      </c>
      <c r="F758" s="89">
        <v>2482</v>
      </c>
      <c r="G758" s="89" t="s">
        <v>676</v>
      </c>
      <c r="H758" s="89" t="s">
        <v>677</v>
      </c>
      <c r="I758" s="74"/>
      <c r="J758" s="74"/>
      <c r="K758" s="74">
        <v>0.196</v>
      </c>
      <c r="L758" s="74">
        <v>74.49</v>
      </c>
      <c r="M758" s="74">
        <v>0.05</v>
      </c>
      <c r="N758" s="74"/>
      <c r="O758" s="76">
        <f t="shared" si="11"/>
        <v>124.10000000000001</v>
      </c>
      <c r="P758" s="74" t="s">
        <v>1431</v>
      </c>
    </row>
    <row r="759" spans="1:16" ht="39.75" customHeight="1">
      <c r="A759" s="74">
        <v>752</v>
      </c>
      <c r="B759" s="94" t="s">
        <v>678</v>
      </c>
      <c r="C759" s="64" t="s">
        <v>679</v>
      </c>
      <c r="D759" s="69" t="s">
        <v>1618</v>
      </c>
      <c r="E759" s="66" t="s">
        <v>1257</v>
      </c>
      <c r="F759" s="89">
        <v>170</v>
      </c>
      <c r="G759" s="89"/>
      <c r="H759" s="89"/>
      <c r="I759" s="74"/>
      <c r="J759" s="74"/>
      <c r="K759" s="74"/>
      <c r="L759" s="74"/>
      <c r="M759" s="74"/>
      <c r="N759" s="74"/>
      <c r="O759" s="76">
        <f t="shared" si="11"/>
        <v>0</v>
      </c>
      <c r="P759" s="74" t="s">
        <v>1336</v>
      </c>
    </row>
    <row r="760" spans="1:16" ht="39.75" customHeight="1">
      <c r="A760" s="74">
        <v>753</v>
      </c>
      <c r="B760" s="94" t="s">
        <v>680</v>
      </c>
      <c r="C760" s="64" t="s">
        <v>681</v>
      </c>
      <c r="D760" s="69" t="s">
        <v>2403</v>
      </c>
      <c r="E760" s="66" t="s">
        <v>1442</v>
      </c>
      <c r="F760" s="89">
        <v>99</v>
      </c>
      <c r="G760" s="89" t="s">
        <v>682</v>
      </c>
      <c r="H760" s="89" t="s">
        <v>2540</v>
      </c>
      <c r="I760" s="74"/>
      <c r="J760" s="74">
        <v>13.81</v>
      </c>
      <c r="K760" s="74"/>
      <c r="L760" s="74">
        <v>50.04</v>
      </c>
      <c r="M760" s="74">
        <v>6.9</v>
      </c>
      <c r="N760" s="74"/>
      <c r="O760" s="76">
        <f t="shared" si="11"/>
        <v>683.1</v>
      </c>
      <c r="P760" s="74" t="s">
        <v>2923</v>
      </c>
    </row>
    <row r="761" spans="1:16" ht="39.75" customHeight="1">
      <c r="A761" s="74">
        <v>754</v>
      </c>
      <c r="B761" s="94" t="s">
        <v>683</v>
      </c>
      <c r="C761" s="64" t="s">
        <v>907</v>
      </c>
      <c r="D761" s="66" t="s">
        <v>684</v>
      </c>
      <c r="E761" s="66" t="s">
        <v>1673</v>
      </c>
      <c r="F761" s="89">
        <v>17</v>
      </c>
      <c r="G761" s="89"/>
      <c r="H761" s="89"/>
      <c r="I761" s="74"/>
      <c r="J761" s="74"/>
      <c r="K761" s="74"/>
      <c r="L761" s="74"/>
      <c r="M761" s="74"/>
      <c r="N761" s="74"/>
      <c r="O761" s="76">
        <f t="shared" si="11"/>
        <v>0</v>
      </c>
      <c r="P761" s="74" t="s">
        <v>1336</v>
      </c>
    </row>
    <row r="762" spans="1:16" ht="39.75" customHeight="1">
      <c r="A762" s="74">
        <v>755</v>
      </c>
      <c r="B762" s="94" t="s">
        <v>683</v>
      </c>
      <c r="C762" s="64" t="s">
        <v>907</v>
      </c>
      <c r="D762" s="66" t="s">
        <v>685</v>
      </c>
      <c r="E762" s="66" t="s">
        <v>1673</v>
      </c>
      <c r="F762" s="89">
        <v>17</v>
      </c>
      <c r="G762" s="89"/>
      <c r="H762" s="89"/>
      <c r="I762" s="74"/>
      <c r="J762" s="74"/>
      <c r="K762" s="74"/>
      <c r="L762" s="74"/>
      <c r="M762" s="74"/>
      <c r="N762" s="74"/>
      <c r="O762" s="76">
        <f t="shared" si="11"/>
        <v>0</v>
      </c>
      <c r="P762" s="74" t="s">
        <v>1336</v>
      </c>
    </row>
    <row r="763" spans="1:16" ht="39.75" customHeight="1">
      <c r="A763" s="74">
        <v>756</v>
      </c>
      <c r="B763" s="94" t="s">
        <v>686</v>
      </c>
      <c r="C763" s="68" t="s">
        <v>687</v>
      </c>
      <c r="D763" s="16" t="s">
        <v>688</v>
      </c>
      <c r="E763" s="69" t="s">
        <v>689</v>
      </c>
      <c r="F763" s="89">
        <v>147</v>
      </c>
      <c r="G763" s="89" t="s">
        <v>690</v>
      </c>
      <c r="H763" s="89" t="s">
        <v>2987</v>
      </c>
      <c r="I763" s="74"/>
      <c r="J763" s="74">
        <v>6.21</v>
      </c>
      <c r="K763" s="74"/>
      <c r="L763" s="296">
        <v>60</v>
      </c>
      <c r="M763" s="74">
        <v>2.48</v>
      </c>
      <c r="N763" s="74"/>
      <c r="O763" s="303">
        <f>(M763*F763)</f>
        <v>364.56</v>
      </c>
      <c r="P763" s="74" t="s">
        <v>691</v>
      </c>
    </row>
    <row r="764" spans="1:16" ht="39.75" customHeight="1">
      <c r="A764" s="74">
        <v>757</v>
      </c>
      <c r="B764" s="94" t="s">
        <v>692</v>
      </c>
      <c r="C764" s="64" t="s">
        <v>693</v>
      </c>
      <c r="D764" s="106" t="s">
        <v>694</v>
      </c>
      <c r="E764" s="66" t="s">
        <v>689</v>
      </c>
      <c r="F764" s="89">
        <v>224</v>
      </c>
      <c r="G764" s="89" t="s">
        <v>695</v>
      </c>
      <c r="H764" s="89" t="s">
        <v>1654</v>
      </c>
      <c r="I764" s="74"/>
      <c r="J764" s="74">
        <v>7.4</v>
      </c>
      <c r="K764" s="74"/>
      <c r="L764" s="74">
        <v>50</v>
      </c>
      <c r="M764" s="74">
        <v>3.7</v>
      </c>
      <c r="N764" s="74"/>
      <c r="O764" s="76">
        <f t="shared" si="11"/>
        <v>828.8000000000001</v>
      </c>
      <c r="P764" s="74" t="s">
        <v>696</v>
      </c>
    </row>
    <row r="765" spans="1:16" ht="39.75" customHeight="1">
      <c r="A765" s="74">
        <v>758</v>
      </c>
      <c r="B765" s="94" t="s">
        <v>697</v>
      </c>
      <c r="C765" s="64" t="s">
        <v>2534</v>
      </c>
      <c r="D765" s="16" t="s">
        <v>698</v>
      </c>
      <c r="E765" s="66" t="s">
        <v>689</v>
      </c>
      <c r="F765" s="89">
        <v>52</v>
      </c>
      <c r="G765" s="89" t="s">
        <v>699</v>
      </c>
      <c r="H765" s="89" t="s">
        <v>700</v>
      </c>
      <c r="I765" s="74"/>
      <c r="J765" s="74">
        <v>5.55</v>
      </c>
      <c r="K765" s="74"/>
      <c r="L765" s="74">
        <v>50</v>
      </c>
      <c r="M765" s="74">
        <v>2.77</v>
      </c>
      <c r="N765" s="74"/>
      <c r="O765" s="76">
        <f t="shared" si="11"/>
        <v>144.04</v>
      </c>
      <c r="P765" s="74" t="s">
        <v>696</v>
      </c>
    </row>
    <row r="766" spans="1:16" ht="39.75" customHeight="1">
      <c r="A766" s="74">
        <v>759</v>
      </c>
      <c r="B766" s="94" t="s">
        <v>701</v>
      </c>
      <c r="C766" s="68" t="s">
        <v>702</v>
      </c>
      <c r="D766" s="81" t="s">
        <v>1634</v>
      </c>
      <c r="E766" s="69" t="s">
        <v>1257</v>
      </c>
      <c r="F766" s="89">
        <v>170</v>
      </c>
      <c r="G766" s="89"/>
      <c r="H766" s="89"/>
      <c r="I766" s="74"/>
      <c r="J766" s="74"/>
      <c r="K766" s="74"/>
      <c r="L766" s="74"/>
      <c r="M766" s="74"/>
      <c r="N766" s="74"/>
      <c r="O766" s="76">
        <f t="shared" si="11"/>
        <v>0</v>
      </c>
      <c r="P766" s="74" t="s">
        <v>1336</v>
      </c>
    </row>
    <row r="767" spans="1:16" ht="39.75" customHeight="1">
      <c r="A767" s="74">
        <v>760</v>
      </c>
      <c r="B767" s="94" t="s">
        <v>703</v>
      </c>
      <c r="C767" s="72" t="s">
        <v>1505</v>
      </c>
      <c r="D767" s="71" t="s">
        <v>704</v>
      </c>
      <c r="E767" s="66" t="s">
        <v>689</v>
      </c>
      <c r="F767" s="89">
        <v>31</v>
      </c>
      <c r="G767" s="89" t="s">
        <v>705</v>
      </c>
      <c r="H767" s="89" t="s">
        <v>1654</v>
      </c>
      <c r="I767" s="74"/>
      <c r="J767" s="74">
        <v>6.01</v>
      </c>
      <c r="K767" s="74"/>
      <c r="L767" s="74">
        <v>50</v>
      </c>
      <c r="M767" s="74">
        <v>3</v>
      </c>
      <c r="N767" s="74"/>
      <c r="O767" s="76">
        <f t="shared" si="11"/>
        <v>93</v>
      </c>
      <c r="P767" s="74" t="s">
        <v>696</v>
      </c>
    </row>
    <row r="768" spans="1:16" ht="39.75" customHeight="1">
      <c r="A768" s="74">
        <v>761</v>
      </c>
      <c r="B768" s="94" t="s">
        <v>703</v>
      </c>
      <c r="C768" s="72" t="s">
        <v>1505</v>
      </c>
      <c r="D768" s="106" t="s">
        <v>706</v>
      </c>
      <c r="E768" s="66" t="s">
        <v>689</v>
      </c>
      <c r="F768" s="89">
        <v>43</v>
      </c>
      <c r="G768" s="89" t="s">
        <v>707</v>
      </c>
      <c r="H768" s="89" t="s">
        <v>1654</v>
      </c>
      <c r="I768" s="74"/>
      <c r="J768" s="74">
        <v>6.01</v>
      </c>
      <c r="K768" s="74"/>
      <c r="L768" s="74">
        <v>50</v>
      </c>
      <c r="M768" s="74">
        <v>3</v>
      </c>
      <c r="N768" s="74"/>
      <c r="O768" s="76">
        <f t="shared" si="11"/>
        <v>129</v>
      </c>
      <c r="P768" s="74" t="s">
        <v>696</v>
      </c>
    </row>
    <row r="769" spans="1:16" ht="39.75" customHeight="1">
      <c r="A769" s="74">
        <v>762</v>
      </c>
      <c r="B769" s="94" t="s">
        <v>708</v>
      </c>
      <c r="C769" s="72" t="s">
        <v>709</v>
      </c>
      <c r="D769" s="106" t="s">
        <v>706</v>
      </c>
      <c r="E769" s="66" t="s">
        <v>689</v>
      </c>
      <c r="F769" s="89">
        <v>117</v>
      </c>
      <c r="G769" s="89" t="s">
        <v>710</v>
      </c>
      <c r="H769" s="89" t="s">
        <v>700</v>
      </c>
      <c r="I769" s="74"/>
      <c r="J769" s="74">
        <v>6.01</v>
      </c>
      <c r="K769" s="74"/>
      <c r="L769" s="74">
        <v>50</v>
      </c>
      <c r="M769" s="74">
        <v>3</v>
      </c>
      <c r="N769" s="74"/>
      <c r="O769" s="76">
        <f t="shared" si="11"/>
        <v>351</v>
      </c>
      <c r="P769" s="74" t="s">
        <v>696</v>
      </c>
    </row>
    <row r="770" spans="1:16" ht="39.75" customHeight="1">
      <c r="A770" s="74">
        <v>763</v>
      </c>
      <c r="B770" s="94" t="s">
        <v>711</v>
      </c>
      <c r="C770" s="72" t="s">
        <v>712</v>
      </c>
      <c r="D770" s="71" t="s">
        <v>713</v>
      </c>
      <c r="E770" s="66" t="s">
        <v>689</v>
      </c>
      <c r="F770" s="89">
        <v>190</v>
      </c>
      <c r="G770" s="89" t="s">
        <v>714</v>
      </c>
      <c r="H770" s="89" t="s">
        <v>1896</v>
      </c>
      <c r="I770" s="74"/>
      <c r="J770" s="74">
        <v>3.7091</v>
      </c>
      <c r="K770" s="74"/>
      <c r="L770" s="74">
        <v>50</v>
      </c>
      <c r="M770" s="74">
        <v>1.855</v>
      </c>
      <c r="N770" s="74"/>
      <c r="O770" s="76">
        <f t="shared" si="11"/>
        <v>352.45</v>
      </c>
      <c r="P770" s="74" t="s">
        <v>715</v>
      </c>
    </row>
    <row r="771" spans="1:16" ht="39.75" customHeight="1">
      <c r="A771" s="74">
        <v>764</v>
      </c>
      <c r="B771" s="94" t="s">
        <v>711</v>
      </c>
      <c r="C771" s="70" t="s">
        <v>712</v>
      </c>
      <c r="D771" s="16" t="s">
        <v>706</v>
      </c>
      <c r="E771" s="69" t="s">
        <v>689</v>
      </c>
      <c r="F771" s="89">
        <v>61</v>
      </c>
      <c r="G771" s="89"/>
      <c r="H771" s="89"/>
      <c r="I771" s="74"/>
      <c r="J771" s="74"/>
      <c r="K771" s="74"/>
      <c r="L771" s="74"/>
      <c r="M771" s="74"/>
      <c r="N771" s="74"/>
      <c r="O771" s="76">
        <f t="shared" si="11"/>
        <v>0</v>
      </c>
      <c r="P771" s="74" t="s">
        <v>1336</v>
      </c>
    </row>
    <row r="772" spans="1:16" ht="39.75" customHeight="1">
      <c r="A772" s="74">
        <v>765</v>
      </c>
      <c r="B772" s="94" t="s">
        <v>716</v>
      </c>
      <c r="C772" s="70" t="s">
        <v>717</v>
      </c>
      <c r="D772" s="81" t="s">
        <v>2024</v>
      </c>
      <c r="E772" s="69" t="s">
        <v>689</v>
      </c>
      <c r="F772" s="89">
        <v>197</v>
      </c>
      <c r="G772" s="89"/>
      <c r="H772" s="89"/>
      <c r="I772" s="74"/>
      <c r="J772" s="74"/>
      <c r="K772" s="74"/>
      <c r="L772" s="74"/>
      <c r="M772" s="74"/>
      <c r="N772" s="74"/>
      <c r="O772" s="76">
        <f t="shared" si="11"/>
        <v>0</v>
      </c>
      <c r="P772" s="74" t="s">
        <v>1336</v>
      </c>
    </row>
    <row r="773" spans="1:16" ht="39.75" customHeight="1">
      <c r="A773" s="74">
        <v>766</v>
      </c>
      <c r="B773" s="94" t="s">
        <v>718</v>
      </c>
      <c r="C773" s="72" t="s">
        <v>719</v>
      </c>
      <c r="D773" s="71">
        <v>0.004</v>
      </c>
      <c r="E773" s="66" t="s">
        <v>689</v>
      </c>
      <c r="F773" s="89">
        <v>3890</v>
      </c>
      <c r="G773" s="89" t="s">
        <v>720</v>
      </c>
      <c r="H773" s="89" t="s">
        <v>721</v>
      </c>
      <c r="I773" s="74" t="s">
        <v>1587</v>
      </c>
      <c r="J773" s="74">
        <v>0.66667</v>
      </c>
      <c r="K773" s="74"/>
      <c r="L773" s="74">
        <v>65.05</v>
      </c>
      <c r="M773" s="74">
        <v>0.388</v>
      </c>
      <c r="N773" s="74"/>
      <c r="O773" s="76">
        <f t="shared" si="11"/>
        <v>1509.32</v>
      </c>
      <c r="P773" s="74" t="s">
        <v>1330</v>
      </c>
    </row>
    <row r="774" spans="1:16" ht="39.75" customHeight="1">
      <c r="A774" s="74">
        <v>767</v>
      </c>
      <c r="B774" s="94" t="s">
        <v>722</v>
      </c>
      <c r="C774" s="70" t="s">
        <v>723</v>
      </c>
      <c r="D774" s="71">
        <v>0.005</v>
      </c>
      <c r="E774" s="69" t="s">
        <v>724</v>
      </c>
      <c r="F774" s="89" t="s">
        <v>725</v>
      </c>
      <c r="G774" s="89" t="s">
        <v>726</v>
      </c>
      <c r="H774" s="89" t="s">
        <v>727</v>
      </c>
      <c r="I774" s="74"/>
      <c r="J774" s="74">
        <v>12.5</v>
      </c>
      <c r="K774" s="74"/>
      <c r="L774" s="74">
        <v>50</v>
      </c>
      <c r="M774" s="74">
        <v>5.68</v>
      </c>
      <c r="N774" s="74"/>
      <c r="O774" s="76">
        <v>1624.48</v>
      </c>
      <c r="P774" s="74" t="s">
        <v>696</v>
      </c>
    </row>
    <row r="775" spans="1:16" ht="39.75" customHeight="1">
      <c r="A775" s="74">
        <v>768</v>
      </c>
      <c r="B775" s="94" t="s">
        <v>722</v>
      </c>
      <c r="C775" s="64" t="s">
        <v>728</v>
      </c>
      <c r="D775" s="71">
        <v>0.004</v>
      </c>
      <c r="E775" s="66" t="s">
        <v>724</v>
      </c>
      <c r="F775" s="89">
        <v>283</v>
      </c>
      <c r="G775" s="89" t="s">
        <v>729</v>
      </c>
      <c r="H775" s="89" t="s">
        <v>730</v>
      </c>
      <c r="I775" s="74"/>
      <c r="J775" s="74">
        <v>0.5364</v>
      </c>
      <c r="K775" s="74"/>
      <c r="L775" s="74">
        <v>73</v>
      </c>
      <c r="M775" s="74">
        <v>0.145</v>
      </c>
      <c r="N775" s="74"/>
      <c r="O775" s="76">
        <f t="shared" si="11"/>
        <v>41.035</v>
      </c>
      <c r="P775" s="74" t="s">
        <v>715</v>
      </c>
    </row>
    <row r="776" spans="1:16" ht="39.75" customHeight="1">
      <c r="A776" s="74">
        <v>769</v>
      </c>
      <c r="B776" s="94" t="s">
        <v>731</v>
      </c>
      <c r="C776" s="70" t="s">
        <v>732</v>
      </c>
      <c r="D776" s="69" t="s">
        <v>733</v>
      </c>
      <c r="E776" s="69" t="s">
        <v>734</v>
      </c>
      <c r="F776" s="89">
        <v>4</v>
      </c>
      <c r="G776" s="89"/>
      <c r="H776" s="89" t="s">
        <v>735</v>
      </c>
      <c r="I776" s="74"/>
      <c r="J776" s="74">
        <v>7.1818</v>
      </c>
      <c r="K776" s="74"/>
      <c r="L776" s="296">
        <v>28.99</v>
      </c>
      <c r="M776" s="74">
        <v>5.1</v>
      </c>
      <c r="N776" s="74"/>
      <c r="O776" s="303">
        <f>(M776*F776)</f>
        <v>20.4</v>
      </c>
      <c r="P776" s="74" t="s">
        <v>2357</v>
      </c>
    </row>
    <row r="777" spans="1:16" ht="39.75" customHeight="1">
      <c r="A777" s="74">
        <v>770</v>
      </c>
      <c r="B777" s="94" t="s">
        <v>736</v>
      </c>
      <c r="C777" s="64" t="s">
        <v>737</v>
      </c>
      <c r="D777" s="66" t="s">
        <v>1613</v>
      </c>
      <c r="E777" s="66" t="s">
        <v>1271</v>
      </c>
      <c r="F777" s="89">
        <v>251</v>
      </c>
      <c r="G777" s="89" t="s">
        <v>738</v>
      </c>
      <c r="H777" s="89" t="s">
        <v>3006</v>
      </c>
      <c r="I777" s="74"/>
      <c r="J777" s="74">
        <v>2.01798</v>
      </c>
      <c r="K777" s="74"/>
      <c r="L777" s="74">
        <v>50.049</v>
      </c>
      <c r="M777" s="74">
        <v>1.008</v>
      </c>
      <c r="N777" s="74"/>
      <c r="O777" s="76">
        <f aca="true" t="shared" si="12" ref="O777:O821">SUM(F777*M777)</f>
        <v>253.008</v>
      </c>
      <c r="P777" s="74" t="s">
        <v>1425</v>
      </c>
    </row>
    <row r="778" spans="1:16" ht="39.75" customHeight="1">
      <c r="A778" s="74">
        <v>771</v>
      </c>
      <c r="B778" s="94" t="s">
        <v>739</v>
      </c>
      <c r="C778" s="64" t="s">
        <v>740</v>
      </c>
      <c r="D778" s="66" t="s">
        <v>741</v>
      </c>
      <c r="E778" s="66" t="s">
        <v>2670</v>
      </c>
      <c r="F778" s="89">
        <v>40</v>
      </c>
      <c r="G778" s="89"/>
      <c r="H778" s="89"/>
      <c r="I778" s="74"/>
      <c r="J778" s="74"/>
      <c r="K778" s="74"/>
      <c r="L778" s="74"/>
      <c r="M778" s="74"/>
      <c r="N778" s="74"/>
      <c r="O778" s="76">
        <f t="shared" si="12"/>
        <v>0</v>
      </c>
      <c r="P778" s="74" t="s">
        <v>1336</v>
      </c>
    </row>
    <row r="779" spans="1:16" ht="39.75" customHeight="1">
      <c r="A779" s="74">
        <v>772</v>
      </c>
      <c r="B779" s="94" t="s">
        <v>742</v>
      </c>
      <c r="C779" s="64" t="s">
        <v>743</v>
      </c>
      <c r="D779" s="65">
        <v>0.01</v>
      </c>
      <c r="E779" s="66" t="s">
        <v>1438</v>
      </c>
      <c r="F779" s="89">
        <v>102</v>
      </c>
      <c r="G779" s="89"/>
      <c r="H779" s="89"/>
      <c r="I779" s="74"/>
      <c r="J779" s="74"/>
      <c r="K779" s="74"/>
      <c r="L779" s="74"/>
      <c r="M779" s="74"/>
      <c r="N779" s="74"/>
      <c r="O779" s="76">
        <f t="shared" si="12"/>
        <v>0</v>
      </c>
      <c r="P779" s="74" t="s">
        <v>1336</v>
      </c>
    </row>
    <row r="780" spans="1:16" ht="39.75" customHeight="1">
      <c r="A780" s="74">
        <v>773</v>
      </c>
      <c r="B780" s="94" t="s">
        <v>744</v>
      </c>
      <c r="C780" s="64" t="s">
        <v>745</v>
      </c>
      <c r="D780" s="66" t="s">
        <v>746</v>
      </c>
      <c r="E780" s="66" t="s">
        <v>1271</v>
      </c>
      <c r="F780" s="89">
        <v>84</v>
      </c>
      <c r="G780" s="89" t="s">
        <v>747</v>
      </c>
      <c r="H780" s="89" t="s">
        <v>748</v>
      </c>
      <c r="I780" s="74"/>
      <c r="J780" s="74">
        <v>1.6</v>
      </c>
      <c r="K780" s="74"/>
      <c r="L780" s="74">
        <v>67.5</v>
      </c>
      <c r="M780" s="74">
        <v>0.52</v>
      </c>
      <c r="N780" s="74"/>
      <c r="O780" s="76">
        <f t="shared" si="12"/>
        <v>43.68</v>
      </c>
      <c r="P780" s="74" t="s">
        <v>749</v>
      </c>
    </row>
    <row r="781" spans="1:16" ht="39.75" customHeight="1">
      <c r="A781" s="74">
        <v>774</v>
      </c>
      <c r="B781" s="94" t="s">
        <v>744</v>
      </c>
      <c r="C781" s="64" t="s">
        <v>745</v>
      </c>
      <c r="D781" s="66" t="s">
        <v>750</v>
      </c>
      <c r="E781" s="66" t="s">
        <v>1271</v>
      </c>
      <c r="F781" s="89">
        <v>641</v>
      </c>
      <c r="G781" s="89" t="s">
        <v>751</v>
      </c>
      <c r="H781" s="89" t="s">
        <v>752</v>
      </c>
      <c r="I781" s="74"/>
      <c r="J781" s="74">
        <v>3.553</v>
      </c>
      <c r="K781" s="74"/>
      <c r="L781" s="74">
        <v>81</v>
      </c>
      <c r="M781" s="74">
        <v>0.675</v>
      </c>
      <c r="N781" s="74"/>
      <c r="O781" s="76">
        <f t="shared" si="12"/>
        <v>432.675</v>
      </c>
      <c r="P781" s="74" t="s">
        <v>749</v>
      </c>
    </row>
    <row r="782" spans="1:16" ht="39.75" customHeight="1">
      <c r="A782" s="74">
        <v>775</v>
      </c>
      <c r="B782" s="94" t="s">
        <v>753</v>
      </c>
      <c r="C782" s="64" t="s">
        <v>754</v>
      </c>
      <c r="D782" s="66" t="s">
        <v>1433</v>
      </c>
      <c r="E782" s="69" t="s">
        <v>1271</v>
      </c>
      <c r="F782" s="89">
        <v>2621</v>
      </c>
      <c r="G782" s="89" t="s">
        <v>755</v>
      </c>
      <c r="H782" s="89" t="s">
        <v>756</v>
      </c>
      <c r="I782" s="74"/>
      <c r="J782" s="74">
        <v>0.81818</v>
      </c>
      <c r="K782" s="74"/>
      <c r="L782" s="74">
        <v>77.02</v>
      </c>
      <c r="M782" s="74">
        <v>0.188</v>
      </c>
      <c r="N782" s="74"/>
      <c r="O782" s="76">
        <f t="shared" si="12"/>
        <v>492.748</v>
      </c>
      <c r="P782" s="74" t="s">
        <v>1340</v>
      </c>
    </row>
    <row r="783" spans="1:16" ht="39.75" customHeight="1">
      <c r="A783" s="74">
        <v>776</v>
      </c>
      <c r="B783" s="94" t="s">
        <v>757</v>
      </c>
      <c r="C783" s="64" t="s">
        <v>758</v>
      </c>
      <c r="D783" s="66" t="s">
        <v>2403</v>
      </c>
      <c r="E783" s="66" t="s">
        <v>1438</v>
      </c>
      <c r="F783" s="89">
        <v>1918</v>
      </c>
      <c r="G783" s="89" t="s">
        <v>759</v>
      </c>
      <c r="H783" s="89" t="s">
        <v>760</v>
      </c>
      <c r="I783" s="74"/>
      <c r="J783" s="74"/>
      <c r="K783" s="74">
        <v>6.17</v>
      </c>
      <c r="L783" s="74">
        <v>6.15883</v>
      </c>
      <c r="M783" s="74">
        <v>5.79</v>
      </c>
      <c r="N783" s="74"/>
      <c r="O783" s="76">
        <f t="shared" si="12"/>
        <v>11105.22</v>
      </c>
      <c r="P783" s="74" t="s">
        <v>1992</v>
      </c>
    </row>
    <row r="784" spans="1:16" ht="39.75" customHeight="1">
      <c r="A784" s="74">
        <v>777</v>
      </c>
      <c r="B784" s="94" t="s">
        <v>757</v>
      </c>
      <c r="C784" s="64" t="s">
        <v>758</v>
      </c>
      <c r="D784" s="66" t="s">
        <v>2412</v>
      </c>
      <c r="E784" s="66" t="s">
        <v>1438</v>
      </c>
      <c r="F784" s="89">
        <v>152</v>
      </c>
      <c r="G784" s="89" t="s">
        <v>759</v>
      </c>
      <c r="H784" s="89" t="s">
        <v>761</v>
      </c>
      <c r="I784" s="74"/>
      <c r="J784" s="74"/>
      <c r="K784" s="74">
        <v>12.338</v>
      </c>
      <c r="L784" s="74">
        <v>10.03404</v>
      </c>
      <c r="M784" s="74">
        <v>11.1</v>
      </c>
      <c r="N784" s="74"/>
      <c r="O784" s="76">
        <f t="shared" si="12"/>
        <v>1687.2</v>
      </c>
      <c r="P784" s="74" t="s">
        <v>1992</v>
      </c>
    </row>
    <row r="785" spans="1:16" ht="39.75" customHeight="1">
      <c r="A785" s="74">
        <v>778</v>
      </c>
      <c r="B785" s="94" t="s">
        <v>762</v>
      </c>
      <c r="C785" s="64" t="s">
        <v>763</v>
      </c>
      <c r="D785" s="66" t="s">
        <v>764</v>
      </c>
      <c r="E785" s="66" t="s">
        <v>765</v>
      </c>
      <c r="F785" s="89">
        <v>397</v>
      </c>
      <c r="G785" s="89"/>
      <c r="H785" s="89"/>
      <c r="I785" s="74"/>
      <c r="J785" s="74"/>
      <c r="K785" s="74"/>
      <c r="L785" s="74"/>
      <c r="M785" s="74"/>
      <c r="N785" s="74"/>
      <c r="O785" s="76">
        <f t="shared" si="12"/>
        <v>0</v>
      </c>
      <c r="P785" s="74" t="s">
        <v>1336</v>
      </c>
    </row>
    <row r="786" spans="1:16" ht="39.75" customHeight="1">
      <c r="A786" s="74">
        <v>779</v>
      </c>
      <c r="B786" s="94" t="s">
        <v>766</v>
      </c>
      <c r="C786" s="64" t="s">
        <v>767</v>
      </c>
      <c r="D786" s="66" t="s">
        <v>1628</v>
      </c>
      <c r="E786" s="66" t="s">
        <v>1438</v>
      </c>
      <c r="F786" s="89">
        <v>6</v>
      </c>
      <c r="G786" s="89"/>
      <c r="H786" s="89"/>
      <c r="I786" s="74"/>
      <c r="J786" s="74"/>
      <c r="K786" s="74"/>
      <c r="L786" s="74"/>
      <c r="M786" s="74"/>
      <c r="N786" s="74"/>
      <c r="O786" s="76">
        <f t="shared" si="12"/>
        <v>0</v>
      </c>
      <c r="P786" s="74" t="s">
        <v>1336</v>
      </c>
    </row>
    <row r="787" spans="1:16" ht="39.75" customHeight="1">
      <c r="A787" s="74">
        <v>780</v>
      </c>
      <c r="B787" s="94" t="s">
        <v>768</v>
      </c>
      <c r="C787" s="64" t="s">
        <v>769</v>
      </c>
      <c r="D787" s="66" t="s">
        <v>1628</v>
      </c>
      <c r="E787" s="66" t="s">
        <v>1257</v>
      </c>
      <c r="F787" s="89">
        <v>850</v>
      </c>
      <c r="G787" s="89"/>
      <c r="H787" s="89"/>
      <c r="I787" s="74"/>
      <c r="J787" s="74"/>
      <c r="K787" s="74"/>
      <c r="L787" s="74"/>
      <c r="M787" s="74"/>
      <c r="N787" s="74"/>
      <c r="O787" s="76">
        <f t="shared" si="12"/>
        <v>0</v>
      </c>
      <c r="P787" s="74" t="s">
        <v>1336</v>
      </c>
    </row>
    <row r="788" spans="1:16" ht="39.75" customHeight="1">
      <c r="A788" s="74">
        <v>781</v>
      </c>
      <c r="B788" s="94" t="s">
        <v>770</v>
      </c>
      <c r="C788" s="64" t="s">
        <v>771</v>
      </c>
      <c r="D788" s="66" t="s">
        <v>772</v>
      </c>
      <c r="E788" s="66" t="s">
        <v>773</v>
      </c>
      <c r="F788" s="89">
        <v>36</v>
      </c>
      <c r="G788" s="89" t="s">
        <v>774</v>
      </c>
      <c r="H788" s="89" t="s">
        <v>2983</v>
      </c>
      <c r="I788" s="74"/>
      <c r="J788" s="74">
        <v>26.44281</v>
      </c>
      <c r="K788" s="74"/>
      <c r="L788" s="74">
        <v>50.002</v>
      </c>
      <c r="M788" s="74">
        <v>13.221</v>
      </c>
      <c r="N788" s="74"/>
      <c r="O788" s="76">
        <f t="shared" si="12"/>
        <v>475.956</v>
      </c>
      <c r="P788" s="74" t="s">
        <v>1425</v>
      </c>
    </row>
    <row r="789" spans="1:16" ht="39.75" customHeight="1">
      <c r="A789" s="74">
        <v>782</v>
      </c>
      <c r="B789" s="94" t="s">
        <v>775</v>
      </c>
      <c r="C789" s="64" t="s">
        <v>776</v>
      </c>
      <c r="D789" s="66" t="s">
        <v>153</v>
      </c>
      <c r="E789" s="66" t="s">
        <v>1257</v>
      </c>
      <c r="F789" s="89">
        <v>2012</v>
      </c>
      <c r="G789" s="89" t="s">
        <v>777</v>
      </c>
      <c r="H789" s="89" t="s">
        <v>778</v>
      </c>
      <c r="I789" s="74"/>
      <c r="J789" s="74">
        <v>1.2516</v>
      </c>
      <c r="K789" s="74"/>
      <c r="L789" s="74">
        <v>86.82</v>
      </c>
      <c r="M789" s="74">
        <v>0.165</v>
      </c>
      <c r="N789" s="74"/>
      <c r="O789" s="76">
        <f t="shared" si="12"/>
        <v>331.98</v>
      </c>
      <c r="P789" s="74" t="s">
        <v>2451</v>
      </c>
    </row>
    <row r="790" spans="1:16" ht="39.75" customHeight="1">
      <c r="A790" s="74">
        <v>783</v>
      </c>
      <c r="B790" s="94" t="s">
        <v>775</v>
      </c>
      <c r="C790" s="64" t="s">
        <v>779</v>
      </c>
      <c r="D790" s="66" t="s">
        <v>1283</v>
      </c>
      <c r="E790" s="66" t="s">
        <v>2664</v>
      </c>
      <c r="F790" s="89">
        <v>1360</v>
      </c>
      <c r="G790" s="89" t="s">
        <v>780</v>
      </c>
      <c r="H790" s="89" t="s">
        <v>781</v>
      </c>
      <c r="I790" s="74"/>
      <c r="J790" s="74">
        <v>6.7</v>
      </c>
      <c r="K790" s="74"/>
      <c r="L790" s="74">
        <v>82.39</v>
      </c>
      <c r="M790" s="74">
        <v>1.18</v>
      </c>
      <c r="N790" s="74"/>
      <c r="O790" s="76">
        <f t="shared" si="12"/>
        <v>1604.8</v>
      </c>
      <c r="P790" s="74" t="s">
        <v>1766</v>
      </c>
    </row>
    <row r="791" spans="1:16" ht="39.75" customHeight="1">
      <c r="A791" s="74">
        <v>784</v>
      </c>
      <c r="B791" s="94" t="s">
        <v>782</v>
      </c>
      <c r="C791" s="64" t="s">
        <v>783</v>
      </c>
      <c r="D791" s="66" t="s">
        <v>784</v>
      </c>
      <c r="E791" s="66" t="s">
        <v>785</v>
      </c>
      <c r="F791" s="89">
        <v>1700</v>
      </c>
      <c r="G791" s="89" t="s">
        <v>786</v>
      </c>
      <c r="H791" s="89" t="s">
        <v>787</v>
      </c>
      <c r="I791" s="74"/>
      <c r="J791" s="74"/>
      <c r="K791" s="74"/>
      <c r="L791" s="74"/>
      <c r="M791" s="74">
        <v>0.26</v>
      </c>
      <c r="N791" s="74"/>
      <c r="O791" s="76">
        <f t="shared" si="12"/>
        <v>442</v>
      </c>
      <c r="P791" s="74" t="s">
        <v>1425</v>
      </c>
    </row>
    <row r="792" spans="1:16" ht="39.75" customHeight="1">
      <c r="A792" s="74">
        <v>785</v>
      </c>
      <c r="B792" s="77" t="s">
        <v>788</v>
      </c>
      <c r="C792" s="72" t="s">
        <v>789</v>
      </c>
      <c r="D792" s="65">
        <v>0.5</v>
      </c>
      <c r="E792" s="66" t="s">
        <v>785</v>
      </c>
      <c r="F792" s="89">
        <v>1190</v>
      </c>
      <c r="G792" s="89"/>
      <c r="H792" s="89"/>
      <c r="I792" s="74"/>
      <c r="J792" s="74"/>
      <c r="K792" s="74"/>
      <c r="L792" s="74"/>
      <c r="M792" s="74"/>
      <c r="N792" s="74"/>
      <c r="O792" s="76">
        <f t="shared" si="12"/>
        <v>0</v>
      </c>
      <c r="P792" s="74" t="s">
        <v>1336</v>
      </c>
    </row>
    <row r="793" spans="1:16" ht="39.75" customHeight="1">
      <c r="A793" s="74">
        <v>786</v>
      </c>
      <c r="B793" s="63" t="s">
        <v>790</v>
      </c>
      <c r="C793" s="68" t="s">
        <v>791</v>
      </c>
      <c r="D793" s="69" t="s">
        <v>792</v>
      </c>
      <c r="E793" s="69" t="s">
        <v>605</v>
      </c>
      <c r="F793" s="89">
        <v>925</v>
      </c>
      <c r="G793" s="89"/>
      <c r="H793" s="89"/>
      <c r="I793" s="74"/>
      <c r="J793" s="74"/>
      <c r="K793" s="74"/>
      <c r="L793" s="74"/>
      <c r="M793" s="74"/>
      <c r="N793" s="74"/>
      <c r="O793" s="76">
        <f t="shared" si="12"/>
        <v>0</v>
      </c>
      <c r="P793" s="74" t="s">
        <v>1336</v>
      </c>
    </row>
    <row r="794" spans="1:16" ht="39.75" customHeight="1">
      <c r="A794" s="74">
        <v>787</v>
      </c>
      <c r="B794" s="63" t="s">
        <v>790</v>
      </c>
      <c r="C794" s="68" t="s">
        <v>791</v>
      </c>
      <c r="D794" s="69" t="s">
        <v>793</v>
      </c>
      <c r="E794" s="69" t="s">
        <v>605</v>
      </c>
      <c r="F794" s="89">
        <v>28</v>
      </c>
      <c r="G794" s="89"/>
      <c r="H794" s="89"/>
      <c r="I794" s="74"/>
      <c r="J794" s="74"/>
      <c r="K794" s="74"/>
      <c r="L794" s="74"/>
      <c r="M794" s="74"/>
      <c r="N794" s="74"/>
      <c r="O794" s="76">
        <f t="shared" si="12"/>
        <v>0</v>
      </c>
      <c r="P794" s="74" t="s">
        <v>1336</v>
      </c>
    </row>
    <row r="795" spans="1:16" ht="39.75" customHeight="1">
      <c r="A795" s="74">
        <v>788</v>
      </c>
      <c r="B795" s="63" t="s">
        <v>790</v>
      </c>
      <c r="C795" s="68" t="s">
        <v>791</v>
      </c>
      <c r="D795" s="69" t="s">
        <v>794</v>
      </c>
      <c r="E795" s="70" t="s">
        <v>795</v>
      </c>
      <c r="F795" s="89">
        <v>2797</v>
      </c>
      <c r="G795" s="89"/>
      <c r="H795" s="89"/>
      <c r="I795" s="74"/>
      <c r="J795" s="74"/>
      <c r="K795" s="74"/>
      <c r="L795" s="74"/>
      <c r="M795" s="74"/>
      <c r="N795" s="74"/>
      <c r="O795" s="76">
        <f t="shared" si="12"/>
        <v>0</v>
      </c>
      <c r="P795" s="74" t="s">
        <v>1336</v>
      </c>
    </row>
    <row r="796" spans="1:16" ht="39.75" customHeight="1">
      <c r="A796" s="74">
        <v>789</v>
      </c>
      <c r="B796" s="94" t="s">
        <v>796</v>
      </c>
      <c r="C796" s="90" t="s">
        <v>797</v>
      </c>
      <c r="D796" s="66"/>
      <c r="E796" s="69" t="s">
        <v>798</v>
      </c>
      <c r="F796" s="67">
        <v>595</v>
      </c>
      <c r="G796" s="67" t="s">
        <v>799</v>
      </c>
      <c r="H796" s="67" t="s">
        <v>800</v>
      </c>
      <c r="I796" s="74"/>
      <c r="J796" s="74">
        <v>35.61</v>
      </c>
      <c r="K796" s="74"/>
      <c r="L796" s="74">
        <v>53.91</v>
      </c>
      <c r="M796" s="74">
        <v>16</v>
      </c>
      <c r="N796" s="74"/>
      <c r="O796" s="76">
        <f t="shared" si="12"/>
        <v>9520</v>
      </c>
      <c r="P796" s="74" t="s">
        <v>1547</v>
      </c>
    </row>
    <row r="797" spans="1:16" ht="39.75" customHeight="1">
      <c r="A797" s="74">
        <v>790</v>
      </c>
      <c r="B797" s="96" t="s">
        <v>796</v>
      </c>
      <c r="C797" s="97" t="s">
        <v>801</v>
      </c>
      <c r="D797" s="107" t="s">
        <v>802</v>
      </c>
      <c r="E797" s="107" t="s">
        <v>803</v>
      </c>
      <c r="F797" s="98">
        <v>23</v>
      </c>
      <c r="G797" s="98" t="s">
        <v>804</v>
      </c>
      <c r="H797" s="98" t="s">
        <v>805</v>
      </c>
      <c r="I797" s="74"/>
      <c r="J797" s="74">
        <v>10.00909</v>
      </c>
      <c r="K797" s="74"/>
      <c r="L797" s="74">
        <v>50</v>
      </c>
      <c r="M797" s="74">
        <v>5.004</v>
      </c>
      <c r="N797" s="74"/>
      <c r="O797" s="76">
        <f t="shared" si="12"/>
        <v>115.09199999999998</v>
      </c>
      <c r="P797" s="74" t="s">
        <v>806</v>
      </c>
    </row>
    <row r="798" spans="1:16" ht="39.75" customHeight="1">
      <c r="A798" s="74">
        <v>791</v>
      </c>
      <c r="B798" s="94" t="s">
        <v>807</v>
      </c>
      <c r="C798" s="68" t="s">
        <v>908</v>
      </c>
      <c r="D798" s="69" t="s">
        <v>808</v>
      </c>
      <c r="E798" s="66" t="s">
        <v>809</v>
      </c>
      <c r="F798" s="89">
        <v>193</v>
      </c>
      <c r="G798" s="89" t="s">
        <v>810</v>
      </c>
      <c r="H798" s="89" t="s">
        <v>811</v>
      </c>
      <c r="I798" s="74"/>
      <c r="J798" s="74">
        <v>7.64545</v>
      </c>
      <c r="K798" s="74"/>
      <c r="L798" s="74">
        <v>50.04</v>
      </c>
      <c r="M798" s="74">
        <v>3.82</v>
      </c>
      <c r="N798" s="74"/>
      <c r="O798" s="76">
        <f t="shared" si="12"/>
        <v>737.26</v>
      </c>
      <c r="P798" s="74" t="s">
        <v>1766</v>
      </c>
    </row>
    <row r="799" spans="1:16" ht="39.75" customHeight="1">
      <c r="A799" s="74">
        <v>792</v>
      </c>
      <c r="B799" s="94" t="s">
        <v>812</v>
      </c>
      <c r="C799" s="68" t="s">
        <v>813</v>
      </c>
      <c r="D799" s="69" t="s">
        <v>814</v>
      </c>
      <c r="E799" s="69" t="s">
        <v>1267</v>
      </c>
      <c r="F799" s="89">
        <v>68</v>
      </c>
      <c r="G799" s="89"/>
      <c r="H799" s="89"/>
      <c r="I799" s="74"/>
      <c r="J799" s="74"/>
      <c r="K799" s="74"/>
      <c r="L799" s="74"/>
      <c r="M799" s="74"/>
      <c r="N799" s="74"/>
      <c r="O799" s="76">
        <f t="shared" si="12"/>
        <v>0</v>
      </c>
      <c r="P799" s="74" t="s">
        <v>1336</v>
      </c>
    </row>
    <row r="800" spans="1:16" ht="39.75" customHeight="1">
      <c r="A800" s="74">
        <v>793</v>
      </c>
      <c r="B800" s="94" t="s">
        <v>812</v>
      </c>
      <c r="C800" s="68" t="s">
        <v>813</v>
      </c>
      <c r="D800" s="69" t="s">
        <v>815</v>
      </c>
      <c r="E800" s="69" t="s">
        <v>1267</v>
      </c>
      <c r="F800" s="89">
        <v>26</v>
      </c>
      <c r="G800" s="89"/>
      <c r="H800" s="89"/>
      <c r="I800" s="74"/>
      <c r="J800" s="74"/>
      <c r="K800" s="74"/>
      <c r="L800" s="74"/>
      <c r="M800" s="74"/>
      <c r="N800" s="74"/>
      <c r="O800" s="76">
        <f t="shared" si="12"/>
        <v>0</v>
      </c>
      <c r="P800" s="74" t="s">
        <v>1336</v>
      </c>
    </row>
    <row r="801" spans="1:16" ht="39.75" customHeight="1">
      <c r="A801" s="74">
        <v>794</v>
      </c>
      <c r="B801" s="94" t="s">
        <v>816</v>
      </c>
      <c r="C801" s="68" t="s">
        <v>817</v>
      </c>
      <c r="D801" s="69" t="s">
        <v>818</v>
      </c>
      <c r="E801" s="66" t="s">
        <v>819</v>
      </c>
      <c r="F801" s="89">
        <v>13</v>
      </c>
      <c r="G801" s="89" t="s">
        <v>820</v>
      </c>
      <c r="H801" s="89" t="s">
        <v>95</v>
      </c>
      <c r="I801" s="74"/>
      <c r="J801" s="74">
        <v>32.24</v>
      </c>
      <c r="K801" s="74"/>
      <c r="L801" s="74">
        <v>50</v>
      </c>
      <c r="M801" s="74">
        <v>16.12</v>
      </c>
      <c r="N801" s="74"/>
      <c r="O801" s="76">
        <f t="shared" si="12"/>
        <v>209.56</v>
      </c>
      <c r="P801" s="74" t="s">
        <v>821</v>
      </c>
    </row>
    <row r="802" spans="1:16" ht="39.75" customHeight="1">
      <c r="A802" s="74">
        <v>795</v>
      </c>
      <c r="B802" s="94" t="s">
        <v>816</v>
      </c>
      <c r="C802" s="64" t="s">
        <v>817</v>
      </c>
      <c r="D802" s="69" t="s">
        <v>822</v>
      </c>
      <c r="E802" s="66" t="s">
        <v>823</v>
      </c>
      <c r="F802" s="89">
        <v>170</v>
      </c>
      <c r="G802" s="89" t="s">
        <v>820</v>
      </c>
      <c r="H802" s="89" t="s">
        <v>824</v>
      </c>
      <c r="I802" s="74"/>
      <c r="J802" s="74">
        <v>346.39</v>
      </c>
      <c r="K802" s="74"/>
      <c r="L802" s="74">
        <v>50.0014</v>
      </c>
      <c r="M802" s="74">
        <v>173.19</v>
      </c>
      <c r="N802" s="74"/>
      <c r="O802" s="76">
        <f t="shared" si="12"/>
        <v>29442.3</v>
      </c>
      <c r="P802" s="74" t="s">
        <v>821</v>
      </c>
    </row>
    <row r="803" spans="1:16" ht="39.75" customHeight="1">
      <c r="A803" s="74">
        <v>796</v>
      </c>
      <c r="B803" s="94" t="s">
        <v>825</v>
      </c>
      <c r="C803" s="64" t="s">
        <v>826</v>
      </c>
      <c r="D803" s="66" t="s">
        <v>827</v>
      </c>
      <c r="E803" s="69" t="s">
        <v>1673</v>
      </c>
      <c r="F803" s="89">
        <v>23</v>
      </c>
      <c r="G803" s="89" t="s">
        <v>828</v>
      </c>
      <c r="H803" s="89" t="s">
        <v>829</v>
      </c>
      <c r="I803" s="74"/>
      <c r="J803" s="74">
        <v>11.81</v>
      </c>
      <c r="K803" s="74"/>
      <c r="L803" s="74">
        <v>58.1</v>
      </c>
      <c r="M803" s="74">
        <v>4.5</v>
      </c>
      <c r="N803" s="74"/>
      <c r="O803" s="76">
        <f t="shared" si="12"/>
        <v>103.5</v>
      </c>
      <c r="P803" s="74" t="s">
        <v>1786</v>
      </c>
    </row>
    <row r="804" spans="1:16" ht="39.75" customHeight="1">
      <c r="A804" s="74">
        <v>797</v>
      </c>
      <c r="B804" s="94" t="s">
        <v>825</v>
      </c>
      <c r="C804" s="64" t="s">
        <v>826</v>
      </c>
      <c r="D804" s="66" t="s">
        <v>830</v>
      </c>
      <c r="E804" s="69" t="s">
        <v>1673</v>
      </c>
      <c r="F804" s="89">
        <v>26</v>
      </c>
      <c r="G804" s="89" t="s">
        <v>831</v>
      </c>
      <c r="H804" s="89" t="s">
        <v>2191</v>
      </c>
      <c r="I804" s="74"/>
      <c r="J804" s="74">
        <v>58.00909</v>
      </c>
      <c r="K804" s="74"/>
      <c r="L804" s="74">
        <v>74.5626</v>
      </c>
      <c r="M804" s="74">
        <v>14.756</v>
      </c>
      <c r="N804" s="74"/>
      <c r="O804" s="76">
        <f t="shared" si="12"/>
        <v>383.656</v>
      </c>
      <c r="P804" s="74" t="s">
        <v>806</v>
      </c>
    </row>
    <row r="805" spans="1:16" ht="39.75" customHeight="1">
      <c r="A805" s="74">
        <v>798</v>
      </c>
      <c r="B805" s="94" t="s">
        <v>825</v>
      </c>
      <c r="C805" s="64" t="s">
        <v>826</v>
      </c>
      <c r="D805" s="69" t="s">
        <v>832</v>
      </c>
      <c r="E805" s="69" t="s">
        <v>1267</v>
      </c>
      <c r="F805" s="89">
        <v>289</v>
      </c>
      <c r="G805" s="89" t="s">
        <v>831</v>
      </c>
      <c r="H805" s="89" t="s">
        <v>95</v>
      </c>
      <c r="I805" s="74"/>
      <c r="J805" s="74">
        <v>30.26363</v>
      </c>
      <c r="K805" s="74"/>
      <c r="L805" s="74">
        <v>69.9309</v>
      </c>
      <c r="M805" s="74">
        <v>9.1</v>
      </c>
      <c r="N805" s="74"/>
      <c r="O805" s="76">
        <f t="shared" si="12"/>
        <v>2629.9</v>
      </c>
      <c r="P805" s="74" t="s">
        <v>806</v>
      </c>
    </row>
    <row r="806" spans="1:16" ht="39.75" customHeight="1">
      <c r="A806" s="74">
        <v>799</v>
      </c>
      <c r="B806" s="94" t="s">
        <v>825</v>
      </c>
      <c r="C806" s="64" t="s">
        <v>826</v>
      </c>
      <c r="D806" s="69" t="s">
        <v>833</v>
      </c>
      <c r="E806" s="69" t="s">
        <v>1267</v>
      </c>
      <c r="F806" s="89">
        <v>351</v>
      </c>
      <c r="G806" s="89" t="s">
        <v>831</v>
      </c>
      <c r="H806" s="89" t="s">
        <v>2191</v>
      </c>
      <c r="I806" s="74"/>
      <c r="J806" s="74">
        <v>60.4909</v>
      </c>
      <c r="K806" s="74"/>
      <c r="L806" s="74">
        <v>69.9128</v>
      </c>
      <c r="M806" s="74">
        <v>18.2</v>
      </c>
      <c r="N806" s="74"/>
      <c r="O806" s="76">
        <f t="shared" si="12"/>
        <v>6388.2</v>
      </c>
      <c r="P806" s="74" t="s">
        <v>806</v>
      </c>
    </row>
    <row r="807" spans="1:16" ht="39.75" customHeight="1">
      <c r="A807" s="74">
        <v>800</v>
      </c>
      <c r="B807" s="94" t="s">
        <v>825</v>
      </c>
      <c r="C807" s="64" t="s">
        <v>826</v>
      </c>
      <c r="D807" s="66" t="s">
        <v>834</v>
      </c>
      <c r="E807" s="69" t="s">
        <v>1673</v>
      </c>
      <c r="F807" s="89">
        <v>227</v>
      </c>
      <c r="G807" s="89" t="s">
        <v>831</v>
      </c>
      <c r="H807" s="89" t="s">
        <v>1444</v>
      </c>
      <c r="I807" s="74"/>
      <c r="J807" s="74">
        <v>120.98181</v>
      </c>
      <c r="K807" s="74"/>
      <c r="L807" s="74">
        <v>69.9128</v>
      </c>
      <c r="M807" s="74">
        <v>36.4</v>
      </c>
      <c r="N807" s="74"/>
      <c r="O807" s="76">
        <f t="shared" si="12"/>
        <v>8262.8</v>
      </c>
      <c r="P807" s="74" t="s">
        <v>806</v>
      </c>
    </row>
    <row r="808" spans="1:16" ht="39.75" customHeight="1">
      <c r="A808" s="74">
        <v>801</v>
      </c>
      <c r="B808" s="94" t="s">
        <v>835</v>
      </c>
      <c r="C808" s="64" t="s">
        <v>836</v>
      </c>
      <c r="D808" s="69" t="s">
        <v>837</v>
      </c>
      <c r="E808" s="66" t="s">
        <v>1267</v>
      </c>
      <c r="F808" s="89">
        <v>14</v>
      </c>
      <c r="G808" s="89" t="s">
        <v>838</v>
      </c>
      <c r="H808" s="89" t="s">
        <v>839</v>
      </c>
      <c r="I808" s="74"/>
      <c r="J808" s="74">
        <v>32.9</v>
      </c>
      <c r="K808" s="74"/>
      <c r="L808" s="74">
        <v>62.92</v>
      </c>
      <c r="M808" s="74">
        <v>12.2</v>
      </c>
      <c r="N808" s="74"/>
      <c r="O808" s="76">
        <f t="shared" si="12"/>
        <v>170.79999999999998</v>
      </c>
      <c r="P808" s="74" t="s">
        <v>1766</v>
      </c>
    </row>
    <row r="809" spans="1:16" ht="39.75" customHeight="1">
      <c r="A809" s="74">
        <v>802</v>
      </c>
      <c r="B809" s="94" t="s">
        <v>835</v>
      </c>
      <c r="C809" s="64" t="s">
        <v>836</v>
      </c>
      <c r="D809" s="69" t="s">
        <v>840</v>
      </c>
      <c r="E809" s="66" t="s">
        <v>1267</v>
      </c>
      <c r="F809" s="89">
        <v>37</v>
      </c>
      <c r="G809" s="89" t="s">
        <v>838</v>
      </c>
      <c r="H809" s="89" t="s">
        <v>841</v>
      </c>
      <c r="I809" s="74"/>
      <c r="J809" s="74">
        <v>65.77273</v>
      </c>
      <c r="K809" s="74"/>
      <c r="L809" s="74">
        <v>62.9</v>
      </c>
      <c r="M809" s="74">
        <v>24.4</v>
      </c>
      <c r="N809" s="74"/>
      <c r="O809" s="76">
        <f t="shared" si="12"/>
        <v>902.8</v>
      </c>
      <c r="P809" s="74" t="s">
        <v>1766</v>
      </c>
    </row>
    <row r="810" spans="1:16" ht="39.75" customHeight="1">
      <c r="A810" s="74">
        <v>803</v>
      </c>
      <c r="B810" s="94" t="s">
        <v>835</v>
      </c>
      <c r="C810" s="64" t="s">
        <v>836</v>
      </c>
      <c r="D810" s="69" t="s">
        <v>842</v>
      </c>
      <c r="E810" s="66" t="s">
        <v>1267</v>
      </c>
      <c r="F810" s="89">
        <v>51</v>
      </c>
      <c r="G810" s="89" t="s">
        <v>838</v>
      </c>
      <c r="H810" s="89" t="s">
        <v>843</v>
      </c>
      <c r="I810" s="74"/>
      <c r="J810" s="74">
        <v>131.57273</v>
      </c>
      <c r="K810" s="74"/>
      <c r="L810" s="74">
        <v>62.91</v>
      </c>
      <c r="M810" s="74">
        <v>48.8</v>
      </c>
      <c r="N810" s="74"/>
      <c r="O810" s="76">
        <f t="shared" si="12"/>
        <v>2488.7999999999997</v>
      </c>
      <c r="P810" s="74" t="s">
        <v>1766</v>
      </c>
    </row>
    <row r="811" spans="1:16" ht="39.75" customHeight="1">
      <c r="A811" s="74">
        <v>804</v>
      </c>
      <c r="B811" s="94" t="s">
        <v>835</v>
      </c>
      <c r="C811" s="64" t="s">
        <v>836</v>
      </c>
      <c r="D811" s="69" t="s">
        <v>844</v>
      </c>
      <c r="E811" s="66" t="s">
        <v>1267</v>
      </c>
      <c r="F811" s="89">
        <v>85</v>
      </c>
      <c r="G811" s="89" t="s">
        <v>838</v>
      </c>
      <c r="H811" s="89" t="s">
        <v>845</v>
      </c>
      <c r="I811" s="74"/>
      <c r="J811" s="74">
        <v>325.73636</v>
      </c>
      <c r="K811" s="74"/>
      <c r="L811" s="74">
        <v>62.55</v>
      </c>
      <c r="M811" s="74">
        <v>122</v>
      </c>
      <c r="N811" s="74"/>
      <c r="O811" s="76">
        <f t="shared" si="12"/>
        <v>10370</v>
      </c>
      <c r="P811" s="74" t="s">
        <v>1766</v>
      </c>
    </row>
    <row r="812" spans="1:16" ht="39.75" customHeight="1">
      <c r="A812" s="74">
        <v>805</v>
      </c>
      <c r="B812" s="94" t="s">
        <v>846</v>
      </c>
      <c r="C812" s="68" t="s">
        <v>847</v>
      </c>
      <c r="D812" s="69" t="s">
        <v>848</v>
      </c>
      <c r="E812" s="69" t="s">
        <v>1267</v>
      </c>
      <c r="F812" s="89">
        <v>111</v>
      </c>
      <c r="G812" s="89" t="s">
        <v>849</v>
      </c>
      <c r="H812" s="89" t="s">
        <v>1424</v>
      </c>
      <c r="I812" s="74"/>
      <c r="J812" s="74">
        <v>140.76</v>
      </c>
      <c r="K812" s="74"/>
      <c r="L812" s="74">
        <v>50</v>
      </c>
      <c r="M812" s="74">
        <v>70.38</v>
      </c>
      <c r="N812" s="74"/>
      <c r="O812" s="76">
        <f t="shared" si="12"/>
        <v>7812.179999999999</v>
      </c>
      <c r="P812" s="74" t="s">
        <v>821</v>
      </c>
    </row>
    <row r="813" spans="1:16" ht="39.75" customHeight="1">
      <c r="A813" s="74">
        <v>806</v>
      </c>
      <c r="B813" s="94" t="s">
        <v>846</v>
      </c>
      <c r="C813" s="64" t="s">
        <v>847</v>
      </c>
      <c r="D813" s="66" t="s">
        <v>850</v>
      </c>
      <c r="E813" s="66" t="s">
        <v>1267</v>
      </c>
      <c r="F813" s="89">
        <v>111</v>
      </c>
      <c r="G813" s="89" t="s">
        <v>849</v>
      </c>
      <c r="H813" s="89" t="s">
        <v>824</v>
      </c>
      <c r="I813" s="74"/>
      <c r="J813" s="74">
        <v>351.91</v>
      </c>
      <c r="K813" s="74"/>
      <c r="L813" s="74">
        <v>50.0014</v>
      </c>
      <c r="M813" s="74">
        <v>175.95</v>
      </c>
      <c r="N813" s="74"/>
      <c r="O813" s="76">
        <f t="shared" si="12"/>
        <v>19530.449999999997</v>
      </c>
      <c r="P813" s="74" t="s">
        <v>821</v>
      </c>
    </row>
    <row r="814" spans="1:16" ht="39.75" customHeight="1">
      <c r="A814" s="74">
        <v>807</v>
      </c>
      <c r="B814" s="94" t="s">
        <v>851</v>
      </c>
      <c r="C814" s="68" t="s">
        <v>852</v>
      </c>
      <c r="D814" s="69" t="s">
        <v>853</v>
      </c>
      <c r="E814" s="66" t="s">
        <v>1267</v>
      </c>
      <c r="F814" s="89">
        <v>21</v>
      </c>
      <c r="G814" s="89" t="s">
        <v>854</v>
      </c>
      <c r="H814" s="89" t="s">
        <v>95</v>
      </c>
      <c r="I814" s="74"/>
      <c r="J814" s="74">
        <v>39.68181</v>
      </c>
      <c r="K814" s="74"/>
      <c r="L814" s="74">
        <v>71.1525</v>
      </c>
      <c r="M814" s="74">
        <v>11.447</v>
      </c>
      <c r="N814" s="74"/>
      <c r="O814" s="76">
        <f t="shared" si="12"/>
        <v>240.38699999999997</v>
      </c>
      <c r="P814" s="74" t="s">
        <v>806</v>
      </c>
    </row>
    <row r="815" spans="1:16" ht="39.75" customHeight="1">
      <c r="A815" s="74">
        <v>808</v>
      </c>
      <c r="B815" s="94" t="s">
        <v>851</v>
      </c>
      <c r="C815" s="68" t="s">
        <v>852</v>
      </c>
      <c r="D815" s="69" t="s">
        <v>855</v>
      </c>
      <c r="E815" s="66" t="s">
        <v>1267</v>
      </c>
      <c r="F815" s="89">
        <v>102</v>
      </c>
      <c r="G815" s="89" t="s">
        <v>854</v>
      </c>
      <c r="H815" s="89" t="s">
        <v>856</v>
      </c>
      <c r="I815" s="74"/>
      <c r="J815" s="74">
        <v>112.50909</v>
      </c>
      <c r="K815" s="74"/>
      <c r="L815" s="74">
        <v>66.5135</v>
      </c>
      <c r="M815" s="74">
        <v>37.675</v>
      </c>
      <c r="N815" s="74"/>
      <c r="O815" s="76">
        <f t="shared" si="12"/>
        <v>3842.85</v>
      </c>
      <c r="P815" s="74" t="s">
        <v>806</v>
      </c>
    </row>
    <row r="816" spans="1:16" ht="39.75" customHeight="1">
      <c r="A816" s="74">
        <v>809</v>
      </c>
      <c r="B816" s="94" t="s">
        <v>851</v>
      </c>
      <c r="C816" s="68" t="s">
        <v>852</v>
      </c>
      <c r="D816" s="69" t="s">
        <v>857</v>
      </c>
      <c r="E816" s="66" t="s">
        <v>1267</v>
      </c>
      <c r="F816" s="89">
        <v>51</v>
      </c>
      <c r="G816" s="89" t="s">
        <v>854</v>
      </c>
      <c r="H816" s="89" t="s">
        <v>1444</v>
      </c>
      <c r="I816" s="74"/>
      <c r="J816" s="74">
        <v>155.78181</v>
      </c>
      <c r="K816" s="74"/>
      <c r="L816" s="74">
        <v>67.7537</v>
      </c>
      <c r="M816" s="74">
        <v>50.233</v>
      </c>
      <c r="N816" s="74"/>
      <c r="O816" s="76">
        <f t="shared" si="12"/>
        <v>2561.883</v>
      </c>
      <c r="P816" s="74" t="s">
        <v>806</v>
      </c>
    </row>
    <row r="817" spans="1:16" ht="39.75" customHeight="1">
      <c r="A817" s="74">
        <v>810</v>
      </c>
      <c r="B817" s="94" t="s">
        <v>851</v>
      </c>
      <c r="C817" s="68" t="s">
        <v>852</v>
      </c>
      <c r="D817" s="69" t="s">
        <v>858</v>
      </c>
      <c r="E817" s="66" t="s">
        <v>1267</v>
      </c>
      <c r="F817" s="89">
        <v>145</v>
      </c>
      <c r="G817" s="89" t="s">
        <v>854</v>
      </c>
      <c r="H817" s="89" t="s">
        <v>859</v>
      </c>
      <c r="I817" s="74"/>
      <c r="J817" s="74">
        <v>378.62727</v>
      </c>
      <c r="K817" s="74"/>
      <c r="L817" s="74">
        <v>66.8317</v>
      </c>
      <c r="M817" s="74">
        <v>125.584</v>
      </c>
      <c r="N817" s="74"/>
      <c r="O817" s="76">
        <f t="shared" si="12"/>
        <v>18209.68</v>
      </c>
      <c r="P817" s="74" t="s">
        <v>806</v>
      </c>
    </row>
    <row r="818" spans="1:16" ht="39.75" customHeight="1">
      <c r="A818" s="74">
        <v>811</v>
      </c>
      <c r="B818" s="94" t="s">
        <v>860</v>
      </c>
      <c r="C818" s="82" t="s">
        <v>861</v>
      </c>
      <c r="D818" s="69" t="s">
        <v>862</v>
      </c>
      <c r="E818" s="69" t="s">
        <v>863</v>
      </c>
      <c r="F818" s="89">
        <v>154</v>
      </c>
      <c r="G818" s="89" t="s">
        <v>864</v>
      </c>
      <c r="H818" s="89" t="s">
        <v>865</v>
      </c>
      <c r="I818" s="74"/>
      <c r="J818" s="74">
        <v>6.65454</v>
      </c>
      <c r="K818" s="74"/>
      <c r="L818" s="74">
        <v>50</v>
      </c>
      <c r="M818" s="74">
        <v>3.327</v>
      </c>
      <c r="N818" s="74"/>
      <c r="O818" s="76">
        <f t="shared" si="12"/>
        <v>512.358</v>
      </c>
      <c r="P818" s="74" t="s">
        <v>806</v>
      </c>
    </row>
    <row r="819" spans="1:16" ht="39.75" customHeight="1">
      <c r="A819" s="74">
        <v>812</v>
      </c>
      <c r="B819" s="94" t="s">
        <v>866</v>
      </c>
      <c r="C819" s="108" t="s">
        <v>909</v>
      </c>
      <c r="D819" s="109" t="s">
        <v>867</v>
      </c>
      <c r="E819" s="69" t="s">
        <v>868</v>
      </c>
      <c r="F819" s="89">
        <v>154</v>
      </c>
      <c r="G819" s="89" t="s">
        <v>869</v>
      </c>
      <c r="H819" s="89" t="s">
        <v>870</v>
      </c>
      <c r="I819" s="74"/>
      <c r="J819" s="74">
        <v>12.01818</v>
      </c>
      <c r="K819" s="74"/>
      <c r="L819" s="74">
        <v>50.658</v>
      </c>
      <c r="M819" s="74">
        <v>5.93</v>
      </c>
      <c r="N819" s="74"/>
      <c r="O819" s="76">
        <f t="shared" si="12"/>
        <v>913.2199999999999</v>
      </c>
      <c r="P819" s="74" t="s">
        <v>806</v>
      </c>
    </row>
    <row r="820" spans="1:16" ht="39.75" customHeight="1">
      <c r="A820" s="74">
        <v>813</v>
      </c>
      <c r="B820" s="94" t="s">
        <v>866</v>
      </c>
      <c r="C820" s="108" t="s">
        <v>910</v>
      </c>
      <c r="D820" s="29" t="s">
        <v>871</v>
      </c>
      <c r="E820" s="69" t="s">
        <v>872</v>
      </c>
      <c r="F820" s="89">
        <v>80</v>
      </c>
      <c r="G820" s="89" t="s">
        <v>873</v>
      </c>
      <c r="H820" s="89" t="s">
        <v>874</v>
      </c>
      <c r="I820" s="74"/>
      <c r="J820" s="74">
        <v>5.87272</v>
      </c>
      <c r="K820" s="74"/>
      <c r="L820" s="74">
        <v>50.5356</v>
      </c>
      <c r="M820" s="299">
        <v>2.904</v>
      </c>
      <c r="N820" s="74"/>
      <c r="O820" s="76">
        <f t="shared" si="12"/>
        <v>232.32</v>
      </c>
      <c r="P820" s="74" t="s">
        <v>806</v>
      </c>
    </row>
    <row r="821" spans="1:16" ht="39.75" customHeight="1">
      <c r="A821" s="74">
        <v>814</v>
      </c>
      <c r="B821" s="94" t="s">
        <v>866</v>
      </c>
      <c r="C821" s="108" t="s">
        <v>911</v>
      </c>
      <c r="D821" s="29" t="s">
        <v>875</v>
      </c>
      <c r="E821" s="69" t="s">
        <v>876</v>
      </c>
      <c r="F821" s="67">
        <v>479</v>
      </c>
      <c r="G821" s="67" t="s">
        <v>877</v>
      </c>
      <c r="H821" s="67" t="s">
        <v>878</v>
      </c>
      <c r="I821" s="74"/>
      <c r="J821" s="74">
        <v>2.44545</v>
      </c>
      <c r="K821" s="74"/>
      <c r="L821" s="74">
        <v>52.8892</v>
      </c>
      <c r="M821" s="74">
        <v>1.152</v>
      </c>
      <c r="N821" s="74"/>
      <c r="O821" s="76">
        <f t="shared" si="12"/>
        <v>551.808</v>
      </c>
      <c r="P821" s="74" t="s">
        <v>806</v>
      </c>
    </row>
    <row r="822" spans="6:15" ht="39.75" customHeight="1">
      <c r="F822" s="110"/>
      <c r="G822" s="110"/>
      <c r="H822" s="110"/>
      <c r="O822" s="307">
        <f>SUM(O2:O821)</f>
        <v>6158634.251123363</v>
      </c>
    </row>
    <row r="823" spans="6:8" ht="39.75" customHeight="1">
      <c r="F823" s="110"/>
      <c r="G823" s="110"/>
      <c r="H823" s="110"/>
    </row>
    <row r="824" spans="6:8" ht="39.75" customHeight="1">
      <c r="F824" s="110"/>
      <c r="G824" s="110"/>
      <c r="H824" s="110"/>
    </row>
    <row r="825" spans="6:8" ht="39.75" customHeight="1">
      <c r="F825" s="110"/>
      <c r="G825" s="110"/>
      <c r="H825" s="110"/>
    </row>
    <row r="826" spans="6:8" ht="39.75" customHeight="1">
      <c r="F826" s="110"/>
      <c r="G826" s="110"/>
      <c r="H826" s="110"/>
    </row>
    <row r="827" spans="6:8" ht="39.75" customHeight="1">
      <c r="F827" s="110"/>
      <c r="G827" s="110"/>
      <c r="H827" s="110"/>
    </row>
    <row r="828" spans="6:8" ht="39.75" customHeight="1">
      <c r="F828" s="110"/>
      <c r="G828" s="110"/>
      <c r="H828" s="110"/>
    </row>
    <row r="829" spans="6:8" ht="39.75" customHeight="1">
      <c r="F829" s="110"/>
      <c r="G829" s="110"/>
      <c r="H829" s="110"/>
    </row>
    <row r="830" spans="3:8" ht="39.75" customHeight="1">
      <c r="C830" s="279"/>
      <c r="D830" s="279"/>
      <c r="E830" s="279"/>
      <c r="F830" s="110"/>
      <c r="G830" s="110"/>
      <c r="H830" s="110"/>
    </row>
    <row r="831" spans="3:8" ht="39.75" customHeight="1">
      <c r="C831" s="279"/>
      <c r="D831" s="279"/>
      <c r="E831" s="279"/>
      <c r="F831" s="110"/>
      <c r="G831" s="110"/>
      <c r="H831" s="110"/>
    </row>
    <row r="832" spans="3:8" ht="39.75" customHeight="1">
      <c r="C832" s="279"/>
      <c r="D832" s="279"/>
      <c r="E832" s="279"/>
      <c r="F832" s="110"/>
      <c r="G832" s="110"/>
      <c r="H832" s="110"/>
    </row>
    <row r="833" spans="3:8" ht="39.75" customHeight="1">
      <c r="C833" s="279"/>
      <c r="D833" s="279"/>
      <c r="E833" s="279"/>
      <c r="F833" s="110"/>
      <c r="G833" s="110"/>
      <c r="H833" s="110"/>
    </row>
    <row r="834" spans="6:8" ht="39.75" customHeight="1">
      <c r="F834" s="110"/>
      <c r="G834" s="110"/>
      <c r="H834" s="110"/>
    </row>
    <row r="835" spans="6:8" ht="39.75" customHeight="1">
      <c r="F835" s="110"/>
      <c r="G835" s="110"/>
      <c r="H835" s="110"/>
    </row>
    <row r="836" spans="6:8" ht="39.75" customHeight="1">
      <c r="F836" s="110"/>
      <c r="G836" s="110"/>
      <c r="H836" s="110"/>
    </row>
    <row r="837" spans="6:8" ht="39.75" customHeight="1">
      <c r="F837" s="110"/>
      <c r="G837" s="110"/>
      <c r="H837" s="110"/>
    </row>
    <row r="838" spans="6:8" ht="39.75" customHeight="1">
      <c r="F838" s="110"/>
      <c r="G838" s="110"/>
      <c r="H838" s="110"/>
    </row>
    <row r="839" spans="6:8" ht="39.75" customHeight="1">
      <c r="F839" s="110"/>
      <c r="G839" s="110"/>
      <c r="H839" s="110"/>
    </row>
    <row r="840" spans="6:8" ht="39.75" customHeight="1">
      <c r="F840" s="110"/>
      <c r="G840" s="110"/>
      <c r="H840" s="110"/>
    </row>
    <row r="841" spans="6:8" ht="39.75" customHeight="1">
      <c r="F841" s="110"/>
      <c r="G841" s="110"/>
      <c r="H841" s="110"/>
    </row>
    <row r="842" spans="6:8" ht="39.75" customHeight="1">
      <c r="F842" s="110"/>
      <c r="G842" s="110"/>
      <c r="H842" s="110"/>
    </row>
    <row r="843" spans="6:8" ht="39.75" customHeight="1">
      <c r="F843" s="110"/>
      <c r="G843" s="110"/>
      <c r="H843" s="110"/>
    </row>
    <row r="844" spans="6:8" ht="39.75" customHeight="1">
      <c r="F844" s="110"/>
      <c r="G844" s="110"/>
      <c r="H844" s="110"/>
    </row>
    <row r="845" spans="6:8" ht="39.75" customHeight="1">
      <c r="F845" s="110"/>
      <c r="G845" s="110"/>
      <c r="H845" s="110"/>
    </row>
    <row r="846" spans="6:8" ht="39.75" customHeight="1">
      <c r="F846" s="110"/>
      <c r="G846" s="110"/>
      <c r="H846" s="110"/>
    </row>
    <row r="847" spans="6:8" ht="39.75" customHeight="1">
      <c r="F847" s="110"/>
      <c r="G847" s="110"/>
      <c r="H847" s="110"/>
    </row>
    <row r="848" spans="6:8" ht="39.75" customHeight="1">
      <c r="F848" s="110"/>
      <c r="G848" s="110"/>
      <c r="H848" s="110"/>
    </row>
    <row r="849" spans="6:8" ht="39.75" customHeight="1">
      <c r="F849" s="110"/>
      <c r="G849" s="110"/>
      <c r="H849" s="110"/>
    </row>
    <row r="850" spans="6:8" ht="39.75" customHeight="1">
      <c r="F850" s="110"/>
      <c r="G850" s="110"/>
      <c r="H850" s="110"/>
    </row>
    <row r="851" spans="6:8" ht="39.75" customHeight="1">
      <c r="F851" s="110"/>
      <c r="G851" s="110"/>
      <c r="H851" s="110"/>
    </row>
    <row r="852" spans="6:8" ht="39.75" customHeight="1">
      <c r="F852" s="110"/>
      <c r="G852" s="110"/>
      <c r="H852" s="110"/>
    </row>
    <row r="853" spans="6:8" ht="39.75" customHeight="1">
      <c r="F853" s="110"/>
      <c r="G853" s="110"/>
      <c r="H853" s="110"/>
    </row>
    <row r="854" spans="6:8" ht="39.75" customHeight="1">
      <c r="F854" s="110"/>
      <c r="G854" s="110"/>
      <c r="H854" s="110"/>
    </row>
    <row r="855" spans="6:8" ht="39.75" customHeight="1">
      <c r="F855" s="110"/>
      <c r="G855" s="110"/>
      <c r="H855" s="110"/>
    </row>
    <row r="856" spans="6:8" ht="39.75" customHeight="1">
      <c r="F856" s="110"/>
      <c r="G856" s="110"/>
      <c r="H856" s="110"/>
    </row>
    <row r="857" spans="6:8" ht="39.75" customHeight="1">
      <c r="F857" s="110"/>
      <c r="G857" s="110"/>
      <c r="H857" s="110"/>
    </row>
    <row r="858" spans="6:8" ht="39.75" customHeight="1">
      <c r="F858" s="110"/>
      <c r="G858" s="110"/>
      <c r="H858" s="110"/>
    </row>
    <row r="859" spans="6:8" ht="39.75" customHeight="1">
      <c r="F859" s="110"/>
      <c r="G859" s="110"/>
      <c r="H859" s="110"/>
    </row>
    <row r="860" spans="6:8" ht="39.75" customHeight="1">
      <c r="F860" s="110"/>
      <c r="G860" s="110"/>
      <c r="H860" s="110"/>
    </row>
    <row r="861" spans="6:8" ht="39.75" customHeight="1">
      <c r="F861" s="308"/>
      <c r="G861" s="308"/>
      <c r="H861" s="308"/>
    </row>
    <row r="862" spans="6:8" ht="39.75" customHeight="1">
      <c r="F862" s="308"/>
      <c r="G862" s="308"/>
      <c r="H862" s="308"/>
    </row>
    <row r="863" spans="6:8" ht="39.75" customHeight="1">
      <c r="F863" s="308"/>
      <c r="G863" s="308"/>
      <c r="H863" s="308"/>
    </row>
    <row r="864" spans="6:8" ht="39.75" customHeight="1">
      <c r="F864" s="308"/>
      <c r="G864" s="308"/>
      <c r="H864" s="308"/>
    </row>
    <row r="865" spans="6:8" ht="39.75" customHeight="1">
      <c r="F865" s="308"/>
      <c r="G865" s="308"/>
      <c r="H865" s="308"/>
    </row>
    <row r="866" spans="6:8" ht="39.75" customHeight="1">
      <c r="F866" s="308"/>
      <c r="G866" s="308"/>
      <c r="H866" s="308"/>
    </row>
    <row r="867" spans="6:8" ht="39.75" customHeight="1">
      <c r="F867" s="308"/>
      <c r="G867" s="308"/>
      <c r="H867" s="308"/>
    </row>
    <row r="868" spans="6:8" ht="39.75" customHeight="1">
      <c r="F868" s="308"/>
      <c r="G868" s="308"/>
      <c r="H868" s="308"/>
    </row>
  </sheetData>
  <autoFilter ref="A1:P822"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"/>
  <sheetViews>
    <sheetView workbookViewId="0" topLeftCell="D91">
      <selection activeCell="O64" sqref="O64"/>
    </sheetView>
  </sheetViews>
  <sheetFormatPr defaultColWidth="9.140625" defaultRowHeight="39.75" customHeight="1"/>
  <cols>
    <col min="1" max="1" width="10.8515625" style="111" customWidth="1"/>
    <col min="2" max="2" width="9.140625" style="267" customWidth="1"/>
    <col min="3" max="3" width="41.8515625" style="268" customWidth="1"/>
    <col min="4" max="4" width="8.140625" style="268" customWidth="1"/>
    <col min="5" max="5" width="10.28125" style="269" customWidth="1"/>
    <col min="6" max="6" width="7.28125" style="281" customWidth="1"/>
    <col min="7" max="7" width="6.28125" style="281" customWidth="1"/>
    <col min="8" max="8" width="16.8515625" style="281" customWidth="1"/>
    <col min="9" max="9" width="14.00390625" style="286" customWidth="1"/>
    <col min="10" max="10" width="8.00390625" style="287" customWidth="1"/>
    <col min="11" max="11" width="13.57421875" style="273" customWidth="1"/>
    <col min="12" max="12" width="14.140625" style="112" customWidth="1"/>
    <col min="13" max="16384" width="9.140625" style="112" customWidth="1"/>
  </cols>
  <sheetData>
    <row r="1" spans="2:13" ht="33.75" customHeight="1">
      <c r="B1" s="310" t="s">
        <v>912</v>
      </c>
      <c r="C1" s="311"/>
      <c r="D1" s="311"/>
      <c r="E1" s="311"/>
      <c r="F1" s="311"/>
      <c r="G1" s="311"/>
      <c r="H1" s="311"/>
      <c r="I1" s="311"/>
      <c r="J1" s="311"/>
      <c r="K1" s="312"/>
      <c r="L1" s="311"/>
      <c r="M1" s="313"/>
    </row>
    <row r="2" spans="1:13" ht="59.25" customHeight="1" thickBot="1">
      <c r="A2" s="113"/>
      <c r="B2" s="114" t="s">
        <v>1215</v>
      </c>
      <c r="C2" s="115" t="s">
        <v>913</v>
      </c>
      <c r="D2" s="116" t="s">
        <v>914</v>
      </c>
      <c r="E2" s="116" t="s">
        <v>1404</v>
      </c>
      <c r="F2" s="117" t="s">
        <v>915</v>
      </c>
      <c r="G2" s="117"/>
      <c r="H2" s="117" t="s">
        <v>1320</v>
      </c>
      <c r="I2" s="117" t="s">
        <v>916</v>
      </c>
      <c r="J2" s="118" t="s">
        <v>917</v>
      </c>
      <c r="K2" s="119" t="s">
        <v>918</v>
      </c>
      <c r="L2" s="120" t="s">
        <v>919</v>
      </c>
      <c r="M2" s="121" t="s">
        <v>920</v>
      </c>
    </row>
    <row r="3" spans="1:13" ht="48.75" customHeight="1" thickBot="1">
      <c r="A3" s="122" t="s">
        <v>921</v>
      </c>
      <c r="B3" s="123" t="s">
        <v>922</v>
      </c>
      <c r="C3" s="124" t="s">
        <v>1200</v>
      </c>
      <c r="D3" s="125" t="s">
        <v>1903</v>
      </c>
      <c r="E3" s="126" t="s">
        <v>923</v>
      </c>
      <c r="F3" s="127">
        <v>170</v>
      </c>
      <c r="G3" s="127"/>
      <c r="H3" s="127" t="s">
        <v>924</v>
      </c>
      <c r="I3" s="128" t="s">
        <v>925</v>
      </c>
      <c r="J3" s="129">
        <v>2.49</v>
      </c>
      <c r="K3" s="130">
        <f>(J3*F3)</f>
        <v>423.3</v>
      </c>
      <c r="L3" s="131" t="s">
        <v>926</v>
      </c>
      <c r="M3" s="132">
        <v>0.1</v>
      </c>
    </row>
    <row r="4" spans="1:13" ht="51.75" customHeight="1">
      <c r="A4" s="133" t="s">
        <v>927</v>
      </c>
      <c r="B4" s="134" t="s">
        <v>922</v>
      </c>
      <c r="C4" s="135" t="s">
        <v>1201</v>
      </c>
      <c r="D4" s="136" t="s">
        <v>1903</v>
      </c>
      <c r="E4" s="136" t="s">
        <v>2695</v>
      </c>
      <c r="F4" s="137">
        <v>425</v>
      </c>
      <c r="G4" s="137"/>
      <c r="H4" s="137" t="s">
        <v>928</v>
      </c>
      <c r="I4" s="138" t="s">
        <v>929</v>
      </c>
      <c r="J4" s="139">
        <v>1.1</v>
      </c>
      <c r="K4" s="140">
        <f>(J4*F4)</f>
        <v>467.50000000000006</v>
      </c>
      <c r="L4" s="141" t="s">
        <v>174</v>
      </c>
      <c r="M4" s="142">
        <v>0.1</v>
      </c>
    </row>
    <row r="5" spans="1:13" ht="55.5" customHeight="1">
      <c r="A5" s="143" t="s">
        <v>927</v>
      </c>
      <c r="B5" s="144" t="s">
        <v>922</v>
      </c>
      <c r="C5" s="145" t="s">
        <v>1202</v>
      </c>
      <c r="D5" s="16" t="s">
        <v>1896</v>
      </c>
      <c r="E5" s="12" t="s">
        <v>1977</v>
      </c>
      <c r="F5" s="146">
        <v>170</v>
      </c>
      <c r="G5" s="146"/>
      <c r="H5" s="146" t="s">
        <v>930</v>
      </c>
      <c r="I5" s="147" t="s">
        <v>929</v>
      </c>
      <c r="J5" s="148">
        <v>1.75</v>
      </c>
      <c r="K5" s="149">
        <f>(J5*F5)</f>
        <v>297.5</v>
      </c>
      <c r="L5" s="94" t="s">
        <v>174</v>
      </c>
      <c r="M5" s="150">
        <v>0.1</v>
      </c>
    </row>
    <row r="6" spans="1:13" ht="37.5" customHeight="1" thickBot="1">
      <c r="A6" s="151" t="s">
        <v>931</v>
      </c>
      <c r="B6" s="152"/>
      <c r="C6" s="153"/>
      <c r="D6" s="41"/>
      <c r="E6" s="154"/>
      <c r="F6" s="155"/>
      <c r="G6" s="155"/>
      <c r="H6" s="156" t="s">
        <v>932</v>
      </c>
      <c r="I6" s="157"/>
      <c r="J6" s="158"/>
      <c r="K6" s="159">
        <f>SUM(K4:K5)</f>
        <v>765</v>
      </c>
      <c r="L6" s="160" t="s">
        <v>174</v>
      </c>
      <c r="M6" s="161"/>
    </row>
    <row r="7" spans="1:13" ht="34.5" customHeight="1" thickBot="1">
      <c r="A7" s="162" t="s">
        <v>933</v>
      </c>
      <c r="B7" s="163" t="s">
        <v>922</v>
      </c>
      <c r="C7" s="164" t="s">
        <v>1203</v>
      </c>
      <c r="D7" s="165" t="s">
        <v>1896</v>
      </c>
      <c r="E7" s="165" t="s">
        <v>923</v>
      </c>
      <c r="F7" s="166">
        <v>963</v>
      </c>
      <c r="G7" s="166"/>
      <c r="H7" s="166"/>
      <c r="I7" s="167"/>
      <c r="J7" s="168"/>
      <c r="K7" s="169"/>
      <c r="L7" s="162" t="s">
        <v>1790</v>
      </c>
      <c r="M7" s="170"/>
    </row>
    <row r="8" spans="1:13" ht="30" customHeight="1" thickBot="1">
      <c r="A8" s="122" t="s">
        <v>934</v>
      </c>
      <c r="B8" s="123" t="s">
        <v>922</v>
      </c>
      <c r="C8" s="171" t="s">
        <v>1204</v>
      </c>
      <c r="D8" s="126" t="s">
        <v>1903</v>
      </c>
      <c r="E8" s="126" t="s">
        <v>923</v>
      </c>
      <c r="F8" s="127">
        <v>935</v>
      </c>
      <c r="G8" s="127"/>
      <c r="H8" s="127" t="s">
        <v>935</v>
      </c>
      <c r="I8" s="172" t="s">
        <v>936</v>
      </c>
      <c r="J8" s="129">
        <v>1.65</v>
      </c>
      <c r="K8" s="130">
        <f>(J8*F8)</f>
        <v>1542.75</v>
      </c>
      <c r="L8" s="131" t="s">
        <v>926</v>
      </c>
      <c r="M8" s="132">
        <v>0.1</v>
      </c>
    </row>
    <row r="9" spans="1:13" ht="44.25" customHeight="1" thickBot="1">
      <c r="A9" s="162" t="s">
        <v>937</v>
      </c>
      <c r="B9" s="163" t="s">
        <v>938</v>
      </c>
      <c r="C9" s="173" t="s">
        <v>939</v>
      </c>
      <c r="D9" s="165" t="s">
        <v>1903</v>
      </c>
      <c r="E9" s="165" t="s">
        <v>940</v>
      </c>
      <c r="F9" s="166">
        <v>468</v>
      </c>
      <c r="G9" s="166"/>
      <c r="H9" s="166" t="s">
        <v>941</v>
      </c>
      <c r="I9" s="167" t="s">
        <v>942</v>
      </c>
      <c r="J9" s="168">
        <v>4.35</v>
      </c>
      <c r="K9" s="174">
        <f>(J9*F9)</f>
        <v>2035.7999999999997</v>
      </c>
      <c r="L9" s="162" t="s">
        <v>926</v>
      </c>
      <c r="M9" s="175">
        <v>0.1</v>
      </c>
    </row>
    <row r="10" spans="1:13" ht="45.75" customHeight="1" thickBot="1">
      <c r="A10" s="122" t="s">
        <v>943</v>
      </c>
      <c r="B10" s="123" t="s">
        <v>938</v>
      </c>
      <c r="C10" s="176" t="s">
        <v>939</v>
      </c>
      <c r="D10" s="125" t="s">
        <v>1903</v>
      </c>
      <c r="E10" s="125" t="s">
        <v>944</v>
      </c>
      <c r="F10" s="127">
        <v>252</v>
      </c>
      <c r="G10" s="127"/>
      <c r="H10" s="127" t="s">
        <v>945</v>
      </c>
      <c r="I10" s="172" t="s">
        <v>942</v>
      </c>
      <c r="J10" s="129">
        <v>7</v>
      </c>
      <c r="K10" s="130">
        <f>(J10*F10)</f>
        <v>1764</v>
      </c>
      <c r="L10" s="131" t="s">
        <v>926</v>
      </c>
      <c r="M10" s="132">
        <v>0.1</v>
      </c>
    </row>
    <row r="11" spans="1:13" ht="42.75" customHeight="1">
      <c r="A11" s="177" t="s">
        <v>946</v>
      </c>
      <c r="B11" s="134" t="s">
        <v>938</v>
      </c>
      <c r="C11" s="178" t="s">
        <v>947</v>
      </c>
      <c r="D11" s="136" t="s">
        <v>1903</v>
      </c>
      <c r="E11" s="136" t="s">
        <v>948</v>
      </c>
      <c r="F11" s="137">
        <v>26</v>
      </c>
      <c r="G11" s="137"/>
      <c r="H11" s="137"/>
      <c r="I11" s="179"/>
      <c r="J11" s="139"/>
      <c r="K11" s="140"/>
      <c r="L11" s="177" t="s">
        <v>1336</v>
      </c>
      <c r="M11" s="180"/>
    </row>
    <row r="12" spans="1:13" ht="31.5" customHeight="1">
      <c r="A12" s="181" t="s">
        <v>949</v>
      </c>
      <c r="B12" s="182" t="s">
        <v>950</v>
      </c>
      <c r="C12" s="97" t="s">
        <v>951</v>
      </c>
      <c r="D12" s="107" t="s">
        <v>1903</v>
      </c>
      <c r="E12" s="107" t="s">
        <v>1977</v>
      </c>
      <c r="F12" s="183">
        <v>10085</v>
      </c>
      <c r="G12" s="183"/>
      <c r="H12" s="183" t="s">
        <v>952</v>
      </c>
      <c r="I12" s="184"/>
      <c r="J12" s="185">
        <v>0.281</v>
      </c>
      <c r="K12" s="186">
        <v>2833.88</v>
      </c>
      <c r="L12" s="187" t="s">
        <v>926</v>
      </c>
      <c r="M12" s="188">
        <v>0.1</v>
      </c>
    </row>
    <row r="13" spans="1:13" ht="30" customHeight="1">
      <c r="A13" s="189" t="s">
        <v>949</v>
      </c>
      <c r="B13" s="144" t="s">
        <v>950</v>
      </c>
      <c r="C13" s="68" t="s">
        <v>951</v>
      </c>
      <c r="D13" s="69" t="s">
        <v>1903</v>
      </c>
      <c r="E13" s="69" t="s">
        <v>923</v>
      </c>
      <c r="F13" s="146">
        <v>31580</v>
      </c>
      <c r="G13" s="146"/>
      <c r="H13" s="146" t="s">
        <v>924</v>
      </c>
      <c r="I13" s="190"/>
      <c r="J13" s="148">
        <v>0.321</v>
      </c>
      <c r="K13" s="149">
        <f>(J13*F13)</f>
        <v>10137.18</v>
      </c>
      <c r="L13" s="19" t="s">
        <v>926</v>
      </c>
      <c r="M13" s="150">
        <v>0.1</v>
      </c>
    </row>
    <row r="14" spans="1:13" ht="30.75" customHeight="1">
      <c r="A14" s="189" t="s">
        <v>949</v>
      </c>
      <c r="B14" s="144" t="s">
        <v>950</v>
      </c>
      <c r="C14" s="68" t="s">
        <v>953</v>
      </c>
      <c r="D14" s="69" t="s">
        <v>1903</v>
      </c>
      <c r="E14" s="69" t="s">
        <v>923</v>
      </c>
      <c r="F14" s="146">
        <v>2916</v>
      </c>
      <c r="G14" s="146"/>
      <c r="H14" s="146" t="s">
        <v>924</v>
      </c>
      <c r="I14" s="190"/>
      <c r="J14" s="148">
        <v>0.37</v>
      </c>
      <c r="K14" s="149">
        <f>(J14*F14)</f>
        <v>1078.92</v>
      </c>
      <c r="L14" s="19" t="s">
        <v>926</v>
      </c>
      <c r="M14" s="150">
        <v>0.1</v>
      </c>
    </row>
    <row r="15" spans="1:13" ht="31.5" customHeight="1">
      <c r="A15" s="189" t="s">
        <v>949</v>
      </c>
      <c r="B15" s="144" t="s">
        <v>950</v>
      </c>
      <c r="C15" s="68" t="s">
        <v>954</v>
      </c>
      <c r="D15" s="69" t="s">
        <v>1903</v>
      </c>
      <c r="E15" s="69" t="s">
        <v>1977</v>
      </c>
      <c r="F15" s="146">
        <v>320</v>
      </c>
      <c r="G15" s="146"/>
      <c r="H15" s="146" t="s">
        <v>952</v>
      </c>
      <c r="I15" s="190"/>
      <c r="J15" s="148">
        <v>0.41</v>
      </c>
      <c r="K15" s="149">
        <f>(J15*F15)</f>
        <v>131.2</v>
      </c>
      <c r="L15" s="19" t="s">
        <v>926</v>
      </c>
      <c r="M15" s="150">
        <v>0.1</v>
      </c>
    </row>
    <row r="16" spans="1:13" ht="30" customHeight="1">
      <c r="A16" s="189" t="s">
        <v>949</v>
      </c>
      <c r="B16" s="144" t="s">
        <v>950</v>
      </c>
      <c r="C16" s="68" t="s">
        <v>954</v>
      </c>
      <c r="D16" s="69" t="s">
        <v>1903</v>
      </c>
      <c r="E16" s="69" t="s">
        <v>923</v>
      </c>
      <c r="F16" s="146">
        <v>45</v>
      </c>
      <c r="G16" s="146"/>
      <c r="H16" s="146" t="s">
        <v>924</v>
      </c>
      <c r="I16" s="190"/>
      <c r="J16" s="148">
        <v>0.54</v>
      </c>
      <c r="K16" s="149">
        <f>(J16*F16)</f>
        <v>24.3</v>
      </c>
      <c r="L16" s="19" t="s">
        <v>926</v>
      </c>
      <c r="M16" s="150">
        <v>0.1</v>
      </c>
    </row>
    <row r="17" spans="1:13" ht="31.5" customHeight="1">
      <c r="A17" s="189" t="s">
        <v>949</v>
      </c>
      <c r="B17" s="144" t="s">
        <v>950</v>
      </c>
      <c r="C17" s="68" t="s">
        <v>955</v>
      </c>
      <c r="D17" s="69" t="s">
        <v>1903</v>
      </c>
      <c r="E17" s="69" t="s">
        <v>923</v>
      </c>
      <c r="F17" s="146">
        <v>142</v>
      </c>
      <c r="G17" s="146"/>
      <c r="H17" s="146" t="s">
        <v>924</v>
      </c>
      <c r="I17" s="190"/>
      <c r="J17" s="148">
        <v>0.65</v>
      </c>
      <c r="K17" s="149">
        <f>(J17*F17)</f>
        <v>92.3</v>
      </c>
      <c r="L17" s="19" t="s">
        <v>926</v>
      </c>
      <c r="M17" s="150">
        <v>0.1</v>
      </c>
    </row>
    <row r="18" spans="1:13" ht="31.5" customHeight="1" thickBot="1">
      <c r="A18" s="191" t="s">
        <v>956</v>
      </c>
      <c r="B18" s="152"/>
      <c r="C18" s="192"/>
      <c r="D18" s="193"/>
      <c r="E18" s="193"/>
      <c r="F18" s="155"/>
      <c r="G18" s="155"/>
      <c r="H18" s="156" t="s">
        <v>957</v>
      </c>
      <c r="I18" s="194"/>
      <c r="J18" s="158"/>
      <c r="K18" s="159">
        <f>SUM(K12:K17)</f>
        <v>14297.78</v>
      </c>
      <c r="L18" s="195" t="s">
        <v>926</v>
      </c>
      <c r="M18" s="161"/>
    </row>
    <row r="19" spans="1:13" ht="47.25" customHeight="1">
      <c r="A19" s="196" t="s">
        <v>958</v>
      </c>
      <c r="B19" s="134" t="s">
        <v>950</v>
      </c>
      <c r="C19" s="178" t="s">
        <v>951</v>
      </c>
      <c r="D19" s="136" t="s">
        <v>959</v>
      </c>
      <c r="E19" s="136" t="s">
        <v>960</v>
      </c>
      <c r="F19" s="137">
        <v>2012</v>
      </c>
      <c r="G19" s="137"/>
      <c r="H19" s="197" t="s">
        <v>961</v>
      </c>
      <c r="I19" s="198"/>
      <c r="J19" s="139">
        <v>0.338</v>
      </c>
      <c r="K19" s="140">
        <f>(J19*F19)</f>
        <v>680.056</v>
      </c>
      <c r="L19" s="180" t="s">
        <v>962</v>
      </c>
      <c r="M19" s="142">
        <v>0.1</v>
      </c>
    </row>
    <row r="20" spans="1:13" ht="49.5" customHeight="1">
      <c r="A20" s="189" t="s">
        <v>958</v>
      </c>
      <c r="B20" s="144" t="s">
        <v>950</v>
      </c>
      <c r="C20" s="68" t="s">
        <v>951</v>
      </c>
      <c r="D20" s="69" t="s">
        <v>959</v>
      </c>
      <c r="E20" s="69" t="s">
        <v>923</v>
      </c>
      <c r="F20" s="146">
        <v>11928</v>
      </c>
      <c r="G20" s="146"/>
      <c r="H20" s="199" t="s">
        <v>963</v>
      </c>
      <c r="I20" s="200"/>
      <c r="J20" s="148">
        <v>0.363</v>
      </c>
      <c r="K20" s="149">
        <f>(J20*F20)</f>
        <v>4329.864</v>
      </c>
      <c r="L20" s="19" t="s">
        <v>962</v>
      </c>
      <c r="M20" s="150">
        <v>0.1</v>
      </c>
    </row>
    <row r="21" spans="1:13" ht="49.5" customHeight="1" thickBot="1">
      <c r="A21" s="191" t="s">
        <v>958</v>
      </c>
      <c r="B21" s="152"/>
      <c r="C21" s="192"/>
      <c r="D21" s="193"/>
      <c r="E21" s="193"/>
      <c r="F21" s="155"/>
      <c r="G21" s="155"/>
      <c r="H21" s="201" t="s">
        <v>964</v>
      </c>
      <c r="I21" s="202"/>
      <c r="J21" s="158"/>
      <c r="K21" s="159">
        <f>SUM(K19:K20)</f>
        <v>5009.92</v>
      </c>
      <c r="L21" s="195" t="s">
        <v>962</v>
      </c>
      <c r="M21" s="203"/>
    </row>
    <row r="22" spans="1:13" ht="27.75" customHeight="1" thickBot="1">
      <c r="A22" s="162" t="s">
        <v>965</v>
      </c>
      <c r="B22" s="163" t="s">
        <v>950</v>
      </c>
      <c r="C22" s="173" t="s">
        <v>954</v>
      </c>
      <c r="D22" s="165" t="s">
        <v>1271</v>
      </c>
      <c r="E22" s="165" t="s">
        <v>2031</v>
      </c>
      <c r="F22" s="166">
        <v>7659</v>
      </c>
      <c r="G22" s="166"/>
      <c r="H22" s="166" t="s">
        <v>966</v>
      </c>
      <c r="I22" s="204"/>
      <c r="J22" s="168">
        <v>0.107</v>
      </c>
      <c r="K22" s="174">
        <f>(J22*F22)</f>
        <v>819.513</v>
      </c>
      <c r="L22" s="162" t="s">
        <v>962</v>
      </c>
      <c r="M22" s="175">
        <v>0.1</v>
      </c>
    </row>
    <row r="23" spans="1:13" ht="46.5" customHeight="1" thickBot="1">
      <c r="A23" s="122" t="s">
        <v>967</v>
      </c>
      <c r="B23" s="123" t="s">
        <v>950</v>
      </c>
      <c r="C23" s="176" t="s">
        <v>968</v>
      </c>
      <c r="D23" s="125" t="s">
        <v>969</v>
      </c>
      <c r="E23" s="125" t="s">
        <v>970</v>
      </c>
      <c r="F23" s="127">
        <v>17</v>
      </c>
      <c r="G23" s="127"/>
      <c r="H23" s="205" t="s">
        <v>971</v>
      </c>
      <c r="I23" s="206"/>
      <c r="J23" s="129">
        <v>1.9</v>
      </c>
      <c r="K23" s="130">
        <f>(J23*F23)</f>
        <v>32.3</v>
      </c>
      <c r="L23" s="131" t="s">
        <v>174</v>
      </c>
      <c r="M23" s="132">
        <v>0.1</v>
      </c>
    </row>
    <row r="24" spans="1:13" ht="34.5" customHeight="1">
      <c r="A24" s="196" t="s">
        <v>972</v>
      </c>
      <c r="B24" s="134" t="s">
        <v>973</v>
      </c>
      <c r="C24" s="178" t="s">
        <v>974</v>
      </c>
      <c r="D24" s="136" t="s">
        <v>1903</v>
      </c>
      <c r="E24" s="136" t="s">
        <v>2695</v>
      </c>
      <c r="F24" s="137">
        <v>83371</v>
      </c>
      <c r="G24" s="137"/>
      <c r="H24" s="197" t="s">
        <v>975</v>
      </c>
      <c r="I24" s="198"/>
      <c r="J24" s="139">
        <v>0.208</v>
      </c>
      <c r="K24" s="140">
        <f>(J24*F24)</f>
        <v>17341.167999999998</v>
      </c>
      <c r="L24" s="180" t="s">
        <v>926</v>
      </c>
      <c r="M24" s="142">
        <v>0.1</v>
      </c>
    </row>
    <row r="25" spans="1:13" ht="33.75" customHeight="1">
      <c r="A25" s="189" t="s">
        <v>976</v>
      </c>
      <c r="B25" s="144" t="s">
        <v>973</v>
      </c>
      <c r="C25" s="68" t="s">
        <v>974</v>
      </c>
      <c r="D25" s="69" t="s">
        <v>1903</v>
      </c>
      <c r="E25" s="69" t="s">
        <v>1977</v>
      </c>
      <c r="F25" s="146">
        <v>39704</v>
      </c>
      <c r="G25" s="146"/>
      <c r="H25" s="199" t="s">
        <v>952</v>
      </c>
      <c r="I25" s="200"/>
      <c r="J25" s="148">
        <v>0.243</v>
      </c>
      <c r="K25" s="149">
        <f>(J25*F25)</f>
        <v>9648.072</v>
      </c>
      <c r="L25" s="19" t="s">
        <v>926</v>
      </c>
      <c r="M25" s="150">
        <v>0.1</v>
      </c>
    </row>
    <row r="26" spans="1:13" ht="47.25" customHeight="1">
      <c r="A26" s="189" t="s">
        <v>977</v>
      </c>
      <c r="B26" s="144" t="s">
        <v>973</v>
      </c>
      <c r="C26" s="68" t="s">
        <v>974</v>
      </c>
      <c r="D26" s="69" t="s">
        <v>1903</v>
      </c>
      <c r="E26" s="69" t="s">
        <v>923</v>
      </c>
      <c r="F26" s="146">
        <v>70879</v>
      </c>
      <c r="G26" s="146"/>
      <c r="H26" s="199" t="s">
        <v>924</v>
      </c>
      <c r="I26" s="200"/>
      <c r="J26" s="148">
        <v>0.312</v>
      </c>
      <c r="K26" s="149">
        <f>(J26*F26)</f>
        <v>22114.248</v>
      </c>
      <c r="L26" s="19" t="s">
        <v>926</v>
      </c>
      <c r="M26" s="150">
        <v>0.1</v>
      </c>
    </row>
    <row r="27" spans="1:13" ht="27.75" customHeight="1" thickBot="1">
      <c r="A27" s="191" t="s">
        <v>972</v>
      </c>
      <c r="B27" s="152"/>
      <c r="C27" s="192"/>
      <c r="D27" s="193"/>
      <c r="E27" s="193"/>
      <c r="F27" s="155"/>
      <c r="G27" s="155"/>
      <c r="H27" s="201" t="s">
        <v>978</v>
      </c>
      <c r="I27" s="202"/>
      <c r="J27" s="158"/>
      <c r="K27" s="159">
        <f>SUM(K24:K26)</f>
        <v>49103.488</v>
      </c>
      <c r="L27" s="195" t="s">
        <v>926</v>
      </c>
      <c r="M27" s="203"/>
    </row>
    <row r="28" spans="1:13" ht="46.5" customHeight="1">
      <c r="A28" s="196" t="s">
        <v>979</v>
      </c>
      <c r="B28" s="134" t="s">
        <v>973</v>
      </c>
      <c r="C28" s="178" t="s">
        <v>980</v>
      </c>
      <c r="D28" s="136" t="s">
        <v>959</v>
      </c>
      <c r="E28" s="136" t="s">
        <v>981</v>
      </c>
      <c r="F28" s="137">
        <v>12396</v>
      </c>
      <c r="G28" s="137"/>
      <c r="H28" s="137" t="s">
        <v>982</v>
      </c>
      <c r="I28" s="198" t="s">
        <v>983</v>
      </c>
      <c r="J28" s="139">
        <v>0.31</v>
      </c>
      <c r="K28" s="140">
        <f>(J28*F28)</f>
        <v>3842.7599999999998</v>
      </c>
      <c r="L28" s="180" t="s">
        <v>1751</v>
      </c>
      <c r="M28" s="142">
        <v>0.1</v>
      </c>
    </row>
    <row r="29" spans="1:13" ht="47.25" customHeight="1">
      <c r="A29" s="189" t="s">
        <v>979</v>
      </c>
      <c r="B29" s="144" t="s">
        <v>973</v>
      </c>
      <c r="C29" s="68" t="s">
        <v>980</v>
      </c>
      <c r="D29" s="69" t="s">
        <v>959</v>
      </c>
      <c r="E29" s="69" t="s">
        <v>1977</v>
      </c>
      <c r="F29" s="146">
        <v>17085</v>
      </c>
      <c r="G29" s="146"/>
      <c r="H29" s="146" t="s">
        <v>984</v>
      </c>
      <c r="I29" s="200" t="s">
        <v>983</v>
      </c>
      <c r="J29" s="148">
        <v>0.34</v>
      </c>
      <c r="K29" s="149">
        <f>(J29*F29)</f>
        <v>5808.900000000001</v>
      </c>
      <c r="L29" s="19" t="s">
        <v>1751</v>
      </c>
      <c r="M29" s="150">
        <v>0.1</v>
      </c>
    </row>
    <row r="30" spans="1:13" ht="48" customHeight="1">
      <c r="A30" s="189" t="s">
        <v>979</v>
      </c>
      <c r="B30" s="144" t="s">
        <v>973</v>
      </c>
      <c r="C30" s="68" t="s">
        <v>974</v>
      </c>
      <c r="D30" s="69" t="s">
        <v>959</v>
      </c>
      <c r="E30" s="69" t="s">
        <v>923</v>
      </c>
      <c r="F30" s="146">
        <v>23928</v>
      </c>
      <c r="G30" s="146"/>
      <c r="H30" s="146" t="s">
        <v>985</v>
      </c>
      <c r="I30" s="200" t="s">
        <v>983</v>
      </c>
      <c r="J30" s="148">
        <v>0.4</v>
      </c>
      <c r="K30" s="149">
        <f>(J30*F30)</f>
        <v>9571.2</v>
      </c>
      <c r="L30" s="19" t="s">
        <v>1751</v>
      </c>
      <c r="M30" s="150">
        <v>0.1</v>
      </c>
    </row>
    <row r="31" spans="1:13" ht="45" customHeight="1">
      <c r="A31" s="189" t="s">
        <v>979</v>
      </c>
      <c r="B31" s="144" t="s">
        <v>973</v>
      </c>
      <c r="C31" s="68" t="s">
        <v>974</v>
      </c>
      <c r="D31" s="69" t="s">
        <v>959</v>
      </c>
      <c r="E31" s="69" t="s">
        <v>970</v>
      </c>
      <c r="F31" s="146">
        <v>3273</v>
      </c>
      <c r="G31" s="146"/>
      <c r="H31" s="146" t="s">
        <v>986</v>
      </c>
      <c r="I31" s="200" t="s">
        <v>983</v>
      </c>
      <c r="J31" s="148">
        <v>0.56</v>
      </c>
      <c r="K31" s="149">
        <f>(J31*F31)</f>
        <v>1832.88</v>
      </c>
      <c r="L31" s="19" t="s">
        <v>1751</v>
      </c>
      <c r="M31" s="150">
        <v>0.1</v>
      </c>
    </row>
    <row r="32" spans="1:13" ht="45" customHeight="1" thickBot="1">
      <c r="A32" s="191" t="s">
        <v>979</v>
      </c>
      <c r="B32" s="152"/>
      <c r="C32" s="192"/>
      <c r="D32" s="193"/>
      <c r="E32" s="193"/>
      <c r="F32" s="155"/>
      <c r="G32" s="155"/>
      <c r="H32" s="156" t="s">
        <v>987</v>
      </c>
      <c r="I32" s="202"/>
      <c r="J32" s="158"/>
      <c r="K32" s="159">
        <f>SUM(K28:K31)</f>
        <v>21055.74</v>
      </c>
      <c r="L32" s="195" t="s">
        <v>1751</v>
      </c>
      <c r="M32" s="161">
        <v>0.1</v>
      </c>
    </row>
    <row r="33" spans="1:13" ht="36" customHeight="1" thickBot="1">
      <c r="A33" s="162" t="s">
        <v>988</v>
      </c>
      <c r="B33" s="163" t="s">
        <v>973</v>
      </c>
      <c r="C33" s="173" t="s">
        <v>974</v>
      </c>
      <c r="D33" s="165" t="s">
        <v>959</v>
      </c>
      <c r="E33" s="165" t="s">
        <v>989</v>
      </c>
      <c r="F33" s="166">
        <v>2910</v>
      </c>
      <c r="G33" s="166"/>
      <c r="H33" s="207" t="s">
        <v>990</v>
      </c>
      <c r="I33" s="204" t="s">
        <v>991</v>
      </c>
      <c r="J33" s="168">
        <v>1.99</v>
      </c>
      <c r="K33" s="174">
        <f>(J33*F33)</f>
        <v>5790.9</v>
      </c>
      <c r="L33" s="162" t="s">
        <v>1751</v>
      </c>
      <c r="M33" s="175">
        <v>0.2</v>
      </c>
    </row>
    <row r="34" spans="1:13" ht="30.75" customHeight="1" thickBot="1">
      <c r="A34" s="122" t="s">
        <v>992</v>
      </c>
      <c r="B34" s="123" t="s">
        <v>973</v>
      </c>
      <c r="C34" s="176" t="s">
        <v>974</v>
      </c>
      <c r="D34" s="125" t="s">
        <v>1493</v>
      </c>
      <c r="E34" s="125" t="s">
        <v>993</v>
      </c>
      <c r="F34" s="127">
        <v>10398</v>
      </c>
      <c r="G34" s="127"/>
      <c r="H34" s="205" t="s">
        <v>994</v>
      </c>
      <c r="I34" s="206"/>
      <c r="J34" s="129">
        <v>0.048</v>
      </c>
      <c r="K34" s="130">
        <f>(J34*F34)</f>
        <v>499.104</v>
      </c>
      <c r="L34" s="131" t="s">
        <v>962</v>
      </c>
      <c r="M34" s="132">
        <v>0.1</v>
      </c>
    </row>
    <row r="35" spans="1:13" ht="34.5" customHeight="1">
      <c r="A35" s="196" t="s">
        <v>995</v>
      </c>
      <c r="B35" s="134" t="s">
        <v>973</v>
      </c>
      <c r="C35" s="178" t="s">
        <v>996</v>
      </c>
      <c r="D35" s="136" t="s">
        <v>997</v>
      </c>
      <c r="E35" s="136" t="s">
        <v>2695</v>
      </c>
      <c r="F35" s="137">
        <v>85</v>
      </c>
      <c r="G35" s="137"/>
      <c r="H35" s="179" t="s">
        <v>982</v>
      </c>
      <c r="I35" s="179" t="s">
        <v>998</v>
      </c>
      <c r="J35" s="139">
        <v>0.31</v>
      </c>
      <c r="K35" s="140">
        <f>(J35*F35)</f>
        <v>26.35</v>
      </c>
      <c r="L35" s="180" t="s">
        <v>1751</v>
      </c>
      <c r="M35" s="142">
        <v>0.1</v>
      </c>
    </row>
    <row r="36" spans="1:13" ht="35.25" customHeight="1">
      <c r="A36" s="189" t="s">
        <v>995</v>
      </c>
      <c r="B36" s="144" t="s">
        <v>973</v>
      </c>
      <c r="C36" s="68" t="s">
        <v>996</v>
      </c>
      <c r="D36" s="69" t="s">
        <v>997</v>
      </c>
      <c r="E36" s="69" t="s">
        <v>1977</v>
      </c>
      <c r="F36" s="146">
        <v>255</v>
      </c>
      <c r="G36" s="146"/>
      <c r="H36" s="146" t="s">
        <v>984</v>
      </c>
      <c r="I36" s="190" t="s">
        <v>998</v>
      </c>
      <c r="J36" s="148">
        <v>0.34</v>
      </c>
      <c r="K36" s="149">
        <f>(J36*F36)</f>
        <v>86.7</v>
      </c>
      <c r="L36" s="19" t="s">
        <v>1751</v>
      </c>
      <c r="M36" s="150">
        <v>0.1</v>
      </c>
    </row>
    <row r="37" spans="1:13" ht="35.25" customHeight="1" thickBot="1">
      <c r="A37" s="191" t="s">
        <v>999</v>
      </c>
      <c r="B37" s="152"/>
      <c r="C37" s="192"/>
      <c r="D37" s="193"/>
      <c r="E37" s="193"/>
      <c r="F37" s="155"/>
      <c r="G37" s="155"/>
      <c r="H37" s="156" t="s">
        <v>1000</v>
      </c>
      <c r="I37" s="194"/>
      <c r="J37" s="158"/>
      <c r="K37" s="159">
        <f>SUM(K35:K36)</f>
        <v>113.05000000000001</v>
      </c>
      <c r="L37" s="195" t="s">
        <v>1751</v>
      </c>
      <c r="M37" s="203"/>
    </row>
    <row r="38" spans="1:13" ht="39.75" customHeight="1" thickBot="1">
      <c r="A38" s="162" t="s">
        <v>1001</v>
      </c>
      <c r="B38" s="163" t="s">
        <v>973</v>
      </c>
      <c r="C38" s="173" t="s">
        <v>996</v>
      </c>
      <c r="D38" s="165" t="s">
        <v>997</v>
      </c>
      <c r="E38" s="165" t="s">
        <v>923</v>
      </c>
      <c r="F38" s="166">
        <v>128</v>
      </c>
      <c r="G38" s="166"/>
      <c r="H38" s="166" t="s">
        <v>985</v>
      </c>
      <c r="I38" s="204" t="s">
        <v>1002</v>
      </c>
      <c r="J38" s="168">
        <v>0.4</v>
      </c>
      <c r="K38" s="174">
        <f aca="true" t="shared" si="0" ref="K38:K44">(J38*F38)</f>
        <v>51.2</v>
      </c>
      <c r="L38" s="162" t="s">
        <v>1751</v>
      </c>
      <c r="M38" s="175">
        <v>0.1</v>
      </c>
    </row>
    <row r="39" spans="1:13" ht="30" customHeight="1">
      <c r="A39" s="196" t="s">
        <v>1003</v>
      </c>
      <c r="B39" s="134" t="s">
        <v>973</v>
      </c>
      <c r="C39" s="178" t="s">
        <v>1004</v>
      </c>
      <c r="D39" s="136" t="s">
        <v>1903</v>
      </c>
      <c r="E39" s="136" t="s">
        <v>2695</v>
      </c>
      <c r="F39" s="137">
        <v>340</v>
      </c>
      <c r="G39" s="137"/>
      <c r="H39" s="137" t="s">
        <v>928</v>
      </c>
      <c r="I39" s="198"/>
      <c r="J39" s="139">
        <v>0.87</v>
      </c>
      <c r="K39" s="140">
        <f t="shared" si="0"/>
        <v>295.8</v>
      </c>
      <c r="L39" s="180" t="s">
        <v>174</v>
      </c>
      <c r="M39" s="142">
        <v>0.1</v>
      </c>
    </row>
    <row r="40" spans="1:13" ht="39.75" customHeight="1">
      <c r="A40" s="189" t="s">
        <v>1003</v>
      </c>
      <c r="B40" s="144" t="s">
        <v>973</v>
      </c>
      <c r="C40" s="68" t="s">
        <v>1004</v>
      </c>
      <c r="D40" s="69" t="s">
        <v>1903</v>
      </c>
      <c r="E40" s="69" t="s">
        <v>923</v>
      </c>
      <c r="F40" s="146">
        <v>164</v>
      </c>
      <c r="G40" s="146"/>
      <c r="H40" s="146" t="s">
        <v>930</v>
      </c>
      <c r="I40" s="200"/>
      <c r="J40" s="148">
        <v>1.03</v>
      </c>
      <c r="K40" s="149">
        <f t="shared" si="0"/>
        <v>168.92000000000002</v>
      </c>
      <c r="L40" s="19" t="s">
        <v>174</v>
      </c>
      <c r="M40" s="150">
        <v>0.1</v>
      </c>
    </row>
    <row r="41" spans="1:13" ht="34.5" customHeight="1">
      <c r="A41" s="189" t="s">
        <v>1003</v>
      </c>
      <c r="B41" s="144" t="s">
        <v>1005</v>
      </c>
      <c r="C41" s="68" t="s">
        <v>1006</v>
      </c>
      <c r="D41" s="69" t="s">
        <v>1903</v>
      </c>
      <c r="E41" s="69" t="s">
        <v>1007</v>
      </c>
      <c r="F41" s="146">
        <v>193</v>
      </c>
      <c r="G41" s="146"/>
      <c r="H41" s="146" t="s">
        <v>930</v>
      </c>
      <c r="I41" s="200"/>
      <c r="J41" s="148">
        <v>0.085</v>
      </c>
      <c r="K41" s="149">
        <f t="shared" si="0"/>
        <v>16.405</v>
      </c>
      <c r="L41" s="19" t="s">
        <v>174</v>
      </c>
      <c r="M41" s="150">
        <v>0.1</v>
      </c>
    </row>
    <row r="42" spans="1:13" ht="32.25" customHeight="1">
      <c r="A42" s="189" t="s">
        <v>1003</v>
      </c>
      <c r="B42" s="144" t="s">
        <v>1005</v>
      </c>
      <c r="C42" s="68" t="s">
        <v>1008</v>
      </c>
      <c r="D42" s="69" t="s">
        <v>1903</v>
      </c>
      <c r="E42" s="69" t="s">
        <v>1007</v>
      </c>
      <c r="F42" s="146">
        <v>1737</v>
      </c>
      <c r="G42" s="146"/>
      <c r="H42" s="146" t="s">
        <v>930</v>
      </c>
      <c r="I42" s="200"/>
      <c r="J42" s="148">
        <v>1.01</v>
      </c>
      <c r="K42" s="149">
        <f t="shared" si="0"/>
        <v>1754.3700000000001</v>
      </c>
      <c r="L42" s="19" t="s">
        <v>174</v>
      </c>
      <c r="M42" s="150">
        <v>0.1</v>
      </c>
    </row>
    <row r="43" spans="1:13" ht="31.5" customHeight="1">
      <c r="A43" s="189" t="s">
        <v>1003</v>
      </c>
      <c r="B43" s="144" t="s">
        <v>1009</v>
      </c>
      <c r="C43" s="68" t="s">
        <v>1010</v>
      </c>
      <c r="D43" s="69" t="s">
        <v>1903</v>
      </c>
      <c r="E43" s="69" t="s">
        <v>923</v>
      </c>
      <c r="F43" s="146">
        <v>2142</v>
      </c>
      <c r="G43" s="146"/>
      <c r="H43" s="146" t="s">
        <v>930</v>
      </c>
      <c r="I43" s="200"/>
      <c r="J43" s="148">
        <v>0.62</v>
      </c>
      <c r="K43" s="149">
        <f t="shared" si="0"/>
        <v>1328.04</v>
      </c>
      <c r="L43" s="19" t="s">
        <v>174</v>
      </c>
      <c r="M43" s="150">
        <v>0.1</v>
      </c>
    </row>
    <row r="44" spans="1:13" ht="42" customHeight="1">
      <c r="A44" s="189" t="s">
        <v>1003</v>
      </c>
      <c r="B44" s="144" t="s">
        <v>1011</v>
      </c>
      <c r="C44" s="68" t="s">
        <v>1012</v>
      </c>
      <c r="D44" s="68" t="s">
        <v>1013</v>
      </c>
      <c r="E44" s="69" t="s">
        <v>1014</v>
      </c>
      <c r="F44" s="146">
        <v>43</v>
      </c>
      <c r="G44" s="146"/>
      <c r="H44" s="146" t="s">
        <v>1015</v>
      </c>
      <c r="I44" s="200"/>
      <c r="J44" s="148">
        <v>2.2</v>
      </c>
      <c r="K44" s="149">
        <f t="shared" si="0"/>
        <v>94.60000000000001</v>
      </c>
      <c r="L44" s="19" t="s">
        <v>174</v>
      </c>
      <c r="M44" s="150">
        <v>0.2</v>
      </c>
    </row>
    <row r="45" spans="1:13" ht="42" customHeight="1" thickBot="1">
      <c r="A45" s="191" t="s">
        <v>1003</v>
      </c>
      <c r="B45" s="152"/>
      <c r="C45" s="192"/>
      <c r="D45" s="192"/>
      <c r="E45" s="193"/>
      <c r="F45" s="155"/>
      <c r="G45" s="155"/>
      <c r="H45" s="156" t="s">
        <v>1016</v>
      </c>
      <c r="I45" s="202"/>
      <c r="J45" s="158"/>
      <c r="K45" s="159">
        <f>SUM(K39:K44)</f>
        <v>3658.1349999999998</v>
      </c>
      <c r="L45" s="195" t="s">
        <v>174</v>
      </c>
      <c r="M45" s="161"/>
    </row>
    <row r="46" spans="1:13" ht="33.75" customHeight="1">
      <c r="A46" s="196" t="s">
        <v>1017</v>
      </c>
      <c r="B46" s="134" t="s">
        <v>973</v>
      </c>
      <c r="C46" s="208" t="s">
        <v>1205</v>
      </c>
      <c r="D46" s="136" t="s">
        <v>1903</v>
      </c>
      <c r="E46" s="136" t="s">
        <v>923</v>
      </c>
      <c r="F46" s="137">
        <v>14648</v>
      </c>
      <c r="G46" s="137"/>
      <c r="H46" s="137" t="s">
        <v>1018</v>
      </c>
      <c r="I46" s="198" t="s">
        <v>1019</v>
      </c>
      <c r="J46" s="139">
        <v>0.31</v>
      </c>
      <c r="K46" s="140">
        <f aca="true" t="shared" si="1" ref="K46:K59">(J46*F46)</f>
        <v>4540.88</v>
      </c>
      <c r="L46" s="180" t="s">
        <v>1751</v>
      </c>
      <c r="M46" s="142">
        <v>0.1</v>
      </c>
    </row>
    <row r="47" spans="1:13" ht="30.75" customHeight="1">
      <c r="A47" s="189" t="s">
        <v>1017</v>
      </c>
      <c r="B47" s="144" t="s">
        <v>973</v>
      </c>
      <c r="C47" s="82" t="s">
        <v>1206</v>
      </c>
      <c r="D47" s="69" t="s">
        <v>1903</v>
      </c>
      <c r="E47" s="69" t="s">
        <v>923</v>
      </c>
      <c r="F47" s="146">
        <v>179</v>
      </c>
      <c r="G47" s="146"/>
      <c r="H47" s="146" t="s">
        <v>1018</v>
      </c>
      <c r="I47" s="200" t="s">
        <v>1019</v>
      </c>
      <c r="J47" s="148">
        <v>0.34</v>
      </c>
      <c r="K47" s="149">
        <f t="shared" si="1"/>
        <v>60.86000000000001</v>
      </c>
      <c r="L47" s="19" t="s">
        <v>1751</v>
      </c>
      <c r="M47" s="150">
        <v>0.1</v>
      </c>
    </row>
    <row r="48" spans="1:13" ht="42" customHeight="1">
      <c r="A48" s="189" t="s">
        <v>1017</v>
      </c>
      <c r="B48" s="144" t="s">
        <v>973</v>
      </c>
      <c r="C48" s="82" t="s">
        <v>1207</v>
      </c>
      <c r="D48" s="69" t="s">
        <v>1903</v>
      </c>
      <c r="E48" s="69" t="s">
        <v>923</v>
      </c>
      <c r="F48" s="146">
        <v>1488</v>
      </c>
      <c r="G48" s="146"/>
      <c r="H48" s="146" t="s">
        <v>1018</v>
      </c>
      <c r="I48" s="200" t="s">
        <v>1019</v>
      </c>
      <c r="J48" s="148">
        <v>0.41</v>
      </c>
      <c r="K48" s="149">
        <f t="shared" si="1"/>
        <v>610.0799999999999</v>
      </c>
      <c r="L48" s="19" t="s">
        <v>1751</v>
      </c>
      <c r="M48" s="150">
        <v>0.1</v>
      </c>
    </row>
    <row r="49" spans="1:13" ht="45.75" customHeight="1">
      <c r="A49" s="189" t="s">
        <v>1017</v>
      </c>
      <c r="B49" s="144" t="s">
        <v>1020</v>
      </c>
      <c r="C49" s="68" t="s">
        <v>1208</v>
      </c>
      <c r="D49" s="69" t="s">
        <v>1903</v>
      </c>
      <c r="E49" s="69" t="s">
        <v>923</v>
      </c>
      <c r="F49" s="146">
        <v>12314</v>
      </c>
      <c r="G49" s="146"/>
      <c r="H49" s="146" t="s">
        <v>1018</v>
      </c>
      <c r="I49" s="200" t="s">
        <v>1019</v>
      </c>
      <c r="J49" s="148">
        <v>0.45</v>
      </c>
      <c r="K49" s="149">
        <f t="shared" si="1"/>
        <v>5541.3</v>
      </c>
      <c r="L49" s="19" t="s">
        <v>1751</v>
      </c>
      <c r="M49" s="150">
        <v>0.1</v>
      </c>
    </row>
    <row r="50" spans="1:13" ht="31.5" customHeight="1" thickBot="1">
      <c r="A50" s="191"/>
      <c r="B50" s="152"/>
      <c r="C50" s="192"/>
      <c r="D50" s="193"/>
      <c r="E50" s="193"/>
      <c r="F50" s="155"/>
      <c r="G50" s="155"/>
      <c r="H50" s="156" t="s">
        <v>1021</v>
      </c>
      <c r="I50" s="194"/>
      <c r="J50" s="158"/>
      <c r="K50" s="159">
        <f>SUM(K46:K49)</f>
        <v>10753.119999999999</v>
      </c>
      <c r="L50" s="195" t="s">
        <v>1751</v>
      </c>
      <c r="M50" s="161"/>
    </row>
    <row r="51" spans="1:13" ht="40.5" customHeight="1" thickBot="1">
      <c r="A51" s="162" t="s">
        <v>1022</v>
      </c>
      <c r="B51" s="163" t="s">
        <v>1020</v>
      </c>
      <c r="C51" s="173" t="s">
        <v>1209</v>
      </c>
      <c r="D51" s="165" t="s">
        <v>1023</v>
      </c>
      <c r="E51" s="173" t="s">
        <v>1024</v>
      </c>
      <c r="F51" s="166">
        <v>5735</v>
      </c>
      <c r="G51" s="166"/>
      <c r="H51" s="166" t="s">
        <v>984</v>
      </c>
      <c r="I51" s="204" t="s">
        <v>991</v>
      </c>
      <c r="J51" s="168">
        <v>0.38</v>
      </c>
      <c r="K51" s="174">
        <f t="shared" si="1"/>
        <v>2179.3</v>
      </c>
      <c r="L51" s="162" t="s">
        <v>1751</v>
      </c>
      <c r="M51" s="175">
        <v>0.1</v>
      </c>
    </row>
    <row r="52" spans="1:13" ht="57" customHeight="1">
      <c r="A52" s="196" t="s">
        <v>1025</v>
      </c>
      <c r="B52" s="134" t="s">
        <v>1026</v>
      </c>
      <c r="C52" s="178" t="s">
        <v>1027</v>
      </c>
      <c r="D52" s="136" t="s">
        <v>1271</v>
      </c>
      <c r="E52" s="136" t="s">
        <v>2031</v>
      </c>
      <c r="F52" s="137">
        <v>17</v>
      </c>
      <c r="G52" s="137"/>
      <c r="H52" s="137" t="s">
        <v>1028</v>
      </c>
      <c r="I52" s="198" t="s">
        <v>1029</v>
      </c>
      <c r="J52" s="139">
        <v>0.124</v>
      </c>
      <c r="K52" s="140">
        <f t="shared" si="1"/>
        <v>2.108</v>
      </c>
      <c r="L52" s="180" t="s">
        <v>1030</v>
      </c>
      <c r="M52" s="142">
        <v>0.1</v>
      </c>
    </row>
    <row r="53" spans="1:13" ht="57" customHeight="1">
      <c r="A53" s="189" t="s">
        <v>1025</v>
      </c>
      <c r="B53" s="144" t="s">
        <v>1026</v>
      </c>
      <c r="C53" s="68" t="s">
        <v>1031</v>
      </c>
      <c r="D53" s="69" t="s">
        <v>1271</v>
      </c>
      <c r="E53" s="69" t="s">
        <v>1032</v>
      </c>
      <c r="F53" s="146">
        <v>142</v>
      </c>
      <c r="G53" s="146"/>
      <c r="H53" s="146" t="s">
        <v>1033</v>
      </c>
      <c r="I53" s="200" t="s">
        <v>1034</v>
      </c>
      <c r="J53" s="148">
        <v>0.335</v>
      </c>
      <c r="K53" s="149">
        <f t="shared" si="1"/>
        <v>47.57</v>
      </c>
      <c r="L53" s="19" t="s">
        <v>1035</v>
      </c>
      <c r="M53" s="150">
        <v>0.1</v>
      </c>
    </row>
    <row r="54" spans="1:13" ht="60" customHeight="1">
      <c r="A54" s="189" t="s">
        <v>1025</v>
      </c>
      <c r="B54" s="144" t="s">
        <v>1026</v>
      </c>
      <c r="C54" s="79" t="s">
        <v>1036</v>
      </c>
      <c r="D54" s="69" t="s">
        <v>1271</v>
      </c>
      <c r="E54" s="69" t="s">
        <v>1037</v>
      </c>
      <c r="F54" s="146">
        <v>85</v>
      </c>
      <c r="G54" s="146"/>
      <c r="H54" s="146" t="s">
        <v>1028</v>
      </c>
      <c r="I54" s="200" t="s">
        <v>1038</v>
      </c>
      <c r="J54" s="148">
        <v>0.124</v>
      </c>
      <c r="K54" s="149">
        <f t="shared" si="1"/>
        <v>10.54</v>
      </c>
      <c r="L54" s="19" t="s">
        <v>1035</v>
      </c>
      <c r="M54" s="150">
        <v>0.1</v>
      </c>
    </row>
    <row r="55" spans="1:13" ht="39.75" customHeight="1">
      <c r="A55" s="189" t="s">
        <v>1025</v>
      </c>
      <c r="B55" s="144" t="s">
        <v>1039</v>
      </c>
      <c r="C55" s="68" t="s">
        <v>1040</v>
      </c>
      <c r="D55" s="69" t="s">
        <v>1271</v>
      </c>
      <c r="E55" s="69" t="s">
        <v>2031</v>
      </c>
      <c r="F55" s="146">
        <v>18612</v>
      </c>
      <c r="G55" s="146"/>
      <c r="H55" s="146" t="s">
        <v>1028</v>
      </c>
      <c r="I55" s="200" t="s">
        <v>1041</v>
      </c>
      <c r="J55" s="148">
        <v>0.092</v>
      </c>
      <c r="K55" s="149">
        <f t="shared" si="1"/>
        <v>1712.3039999999999</v>
      </c>
      <c r="L55" s="19" t="s">
        <v>1035</v>
      </c>
      <c r="M55" s="150">
        <v>0.1</v>
      </c>
    </row>
    <row r="56" spans="1:13" ht="39.75" customHeight="1">
      <c r="A56" s="189" t="s">
        <v>1025</v>
      </c>
      <c r="B56" s="144" t="s">
        <v>1042</v>
      </c>
      <c r="C56" s="68" t="s">
        <v>1043</v>
      </c>
      <c r="D56" s="69" t="s">
        <v>1271</v>
      </c>
      <c r="E56" s="69" t="s">
        <v>2031</v>
      </c>
      <c r="F56" s="146">
        <v>57</v>
      </c>
      <c r="G56" s="146"/>
      <c r="H56" s="146" t="s">
        <v>1028</v>
      </c>
      <c r="I56" s="200" t="s">
        <v>1044</v>
      </c>
      <c r="J56" s="148">
        <v>0.118</v>
      </c>
      <c r="K56" s="149">
        <f t="shared" si="1"/>
        <v>6.726</v>
      </c>
      <c r="L56" s="19" t="s">
        <v>1035</v>
      </c>
      <c r="M56" s="150">
        <v>0.1</v>
      </c>
    </row>
    <row r="57" spans="1:13" ht="39.75" customHeight="1">
      <c r="A57" s="189" t="s">
        <v>1025</v>
      </c>
      <c r="B57" s="144" t="s">
        <v>1045</v>
      </c>
      <c r="C57" s="68" t="s">
        <v>1046</v>
      </c>
      <c r="D57" s="69" t="s">
        <v>1271</v>
      </c>
      <c r="E57" s="69" t="s">
        <v>2031</v>
      </c>
      <c r="F57" s="146">
        <v>255</v>
      </c>
      <c r="G57" s="146"/>
      <c r="H57" s="146" t="s">
        <v>1028</v>
      </c>
      <c r="I57" s="200" t="s">
        <v>1047</v>
      </c>
      <c r="J57" s="148">
        <v>0.124</v>
      </c>
      <c r="K57" s="149">
        <f t="shared" si="1"/>
        <v>31.62</v>
      </c>
      <c r="L57" s="19" t="s">
        <v>1035</v>
      </c>
      <c r="M57" s="150">
        <v>0.1</v>
      </c>
    </row>
    <row r="58" spans="1:13" ht="39.75" customHeight="1">
      <c r="A58" s="189" t="s">
        <v>1025</v>
      </c>
      <c r="B58" s="144" t="s">
        <v>1048</v>
      </c>
      <c r="C58" s="68" t="s">
        <v>1049</v>
      </c>
      <c r="D58" s="69" t="s">
        <v>1271</v>
      </c>
      <c r="E58" s="69" t="s">
        <v>2031</v>
      </c>
      <c r="F58" s="146">
        <v>15918</v>
      </c>
      <c r="G58" s="146"/>
      <c r="H58" s="146" t="s">
        <v>1028</v>
      </c>
      <c r="I58" s="200" t="s">
        <v>1050</v>
      </c>
      <c r="J58" s="148">
        <v>0.092</v>
      </c>
      <c r="K58" s="149">
        <f t="shared" si="1"/>
        <v>1464.456</v>
      </c>
      <c r="L58" s="19" t="s">
        <v>1035</v>
      </c>
      <c r="M58" s="150">
        <v>0.1</v>
      </c>
    </row>
    <row r="59" spans="1:13" ht="39.75" customHeight="1">
      <c r="A59" s="189" t="s">
        <v>1051</v>
      </c>
      <c r="B59" s="144" t="s">
        <v>1052</v>
      </c>
      <c r="C59" s="68" t="s">
        <v>1053</v>
      </c>
      <c r="D59" s="69" t="s">
        <v>1271</v>
      </c>
      <c r="E59" s="69" t="s">
        <v>993</v>
      </c>
      <c r="F59" s="146">
        <v>11530</v>
      </c>
      <c r="G59" s="146"/>
      <c r="H59" s="146" t="s">
        <v>1028</v>
      </c>
      <c r="I59" s="200" t="s">
        <v>1054</v>
      </c>
      <c r="J59" s="148">
        <v>0.103</v>
      </c>
      <c r="K59" s="149">
        <f t="shared" si="1"/>
        <v>1187.59</v>
      </c>
      <c r="L59" s="19" t="s">
        <v>1035</v>
      </c>
      <c r="M59" s="150">
        <v>0.1</v>
      </c>
    </row>
    <row r="60" spans="1:13" ht="28.5" customHeight="1" thickBot="1">
      <c r="A60" s="191" t="s">
        <v>1025</v>
      </c>
      <c r="B60" s="152"/>
      <c r="C60" s="192"/>
      <c r="D60" s="193"/>
      <c r="E60" s="193"/>
      <c r="F60" s="155"/>
      <c r="G60" s="155"/>
      <c r="H60" s="156" t="s">
        <v>1055</v>
      </c>
      <c r="I60" s="202"/>
      <c r="J60" s="158"/>
      <c r="K60" s="159">
        <f>SUM(K52:K59)</f>
        <v>4462.914</v>
      </c>
      <c r="L60" s="195" t="s">
        <v>1035</v>
      </c>
      <c r="M60" s="203"/>
    </row>
    <row r="61" spans="1:13" ht="37.5" customHeight="1" thickBot="1">
      <c r="A61" s="162" t="s">
        <v>1056</v>
      </c>
      <c r="B61" s="165" t="s">
        <v>1057</v>
      </c>
      <c r="C61" s="173" t="s">
        <v>1058</v>
      </c>
      <c r="D61" s="165" t="s">
        <v>1271</v>
      </c>
      <c r="E61" s="165" t="s">
        <v>1059</v>
      </c>
      <c r="F61" s="166">
        <v>360</v>
      </c>
      <c r="G61" s="166"/>
      <c r="H61" s="166" t="s">
        <v>1060</v>
      </c>
      <c r="I61" s="204" t="s">
        <v>1061</v>
      </c>
      <c r="J61" s="168">
        <v>0.105</v>
      </c>
      <c r="K61" s="174">
        <f>(J61*F61)</f>
        <v>37.8</v>
      </c>
      <c r="L61" s="170" t="s">
        <v>1773</v>
      </c>
      <c r="M61" s="175">
        <v>0.1</v>
      </c>
    </row>
    <row r="62" spans="1:13" ht="32.25" customHeight="1" thickBot="1">
      <c r="A62" s="122" t="s">
        <v>1062</v>
      </c>
      <c r="B62" s="123" t="s">
        <v>1063</v>
      </c>
      <c r="C62" s="176" t="s">
        <v>1064</v>
      </c>
      <c r="D62" s="125" t="s">
        <v>959</v>
      </c>
      <c r="E62" s="125" t="s">
        <v>989</v>
      </c>
      <c r="F62" s="127">
        <v>230</v>
      </c>
      <c r="G62" s="127"/>
      <c r="H62" s="209" t="s">
        <v>990</v>
      </c>
      <c r="I62" s="206" t="s">
        <v>1065</v>
      </c>
      <c r="J62" s="129">
        <v>7.999</v>
      </c>
      <c r="K62" s="130">
        <f>(J62*F62)</f>
        <v>1839.77</v>
      </c>
      <c r="L62" s="210" t="s">
        <v>1508</v>
      </c>
      <c r="M62" s="132">
        <v>0.1</v>
      </c>
    </row>
    <row r="63" spans="1:13" ht="39" customHeight="1">
      <c r="A63" s="196" t="s">
        <v>1066</v>
      </c>
      <c r="B63" s="134"/>
      <c r="C63" s="178" t="s">
        <v>1067</v>
      </c>
      <c r="D63" s="136" t="s">
        <v>1830</v>
      </c>
      <c r="E63" s="136" t="s">
        <v>1068</v>
      </c>
      <c r="F63" s="211">
        <v>43</v>
      </c>
      <c r="G63" s="211"/>
      <c r="H63" s="211"/>
      <c r="I63" s="178" t="s">
        <v>1069</v>
      </c>
      <c r="J63" s="212">
        <v>3.7</v>
      </c>
      <c r="K63" s="140">
        <f>(J63*F63)</f>
        <v>159.1</v>
      </c>
      <c r="L63" s="180" t="s">
        <v>1508</v>
      </c>
      <c r="M63" s="142">
        <v>0.1</v>
      </c>
    </row>
    <row r="64" spans="1:13" ht="42" customHeight="1">
      <c r="A64" s="189" t="s">
        <v>1066</v>
      </c>
      <c r="B64" s="144"/>
      <c r="C64" s="68" t="s">
        <v>1070</v>
      </c>
      <c r="D64" s="69" t="s">
        <v>1896</v>
      </c>
      <c r="E64" s="69" t="s">
        <v>1071</v>
      </c>
      <c r="F64" s="213">
        <v>43</v>
      </c>
      <c r="G64" s="213"/>
      <c r="H64" s="213"/>
      <c r="I64" s="68" t="s">
        <v>1072</v>
      </c>
      <c r="J64" s="214">
        <v>3.7</v>
      </c>
      <c r="K64" s="149">
        <f>(J64*F64)</f>
        <v>159.1</v>
      </c>
      <c r="L64" s="19" t="s">
        <v>1508</v>
      </c>
      <c r="M64" s="150">
        <v>0.1</v>
      </c>
    </row>
    <row r="65" spans="1:13" ht="45" customHeight="1">
      <c r="A65" s="189" t="s">
        <v>1066</v>
      </c>
      <c r="B65" s="144"/>
      <c r="C65" s="68" t="s">
        <v>1073</v>
      </c>
      <c r="D65" s="69" t="s">
        <v>1903</v>
      </c>
      <c r="E65" s="69" t="s">
        <v>1068</v>
      </c>
      <c r="F65" s="213">
        <v>213</v>
      </c>
      <c r="G65" s="213"/>
      <c r="H65" s="213"/>
      <c r="I65" s="68" t="s">
        <v>1074</v>
      </c>
      <c r="J65" s="214">
        <v>3.7</v>
      </c>
      <c r="K65" s="149">
        <f>(J65*F65)</f>
        <v>788.1</v>
      </c>
      <c r="L65" s="19" t="s">
        <v>1508</v>
      </c>
      <c r="M65" s="150">
        <v>0.1</v>
      </c>
    </row>
    <row r="66" spans="1:13" ht="33.75" customHeight="1" thickBot="1">
      <c r="A66" s="191"/>
      <c r="B66" s="152"/>
      <c r="C66" s="192"/>
      <c r="D66" s="193"/>
      <c r="E66" s="193"/>
      <c r="F66" s="215"/>
      <c r="G66" s="215"/>
      <c r="H66" s="216" t="s">
        <v>1075</v>
      </c>
      <c r="I66" s="217"/>
      <c r="J66" s="218"/>
      <c r="K66" s="159">
        <f>SUM(K63:K65)</f>
        <v>1106.3</v>
      </c>
      <c r="L66" s="195" t="s">
        <v>1508</v>
      </c>
      <c r="M66" s="161"/>
    </row>
    <row r="67" spans="1:13" ht="30.75" customHeight="1" thickBot="1">
      <c r="A67" s="162" t="s">
        <v>1076</v>
      </c>
      <c r="B67" s="219"/>
      <c r="C67" s="173" t="s">
        <v>1077</v>
      </c>
      <c r="D67" s="165" t="s">
        <v>1078</v>
      </c>
      <c r="E67" s="165" t="s">
        <v>1079</v>
      </c>
      <c r="F67" s="220">
        <v>13685</v>
      </c>
      <c r="G67" s="220" t="s">
        <v>1080</v>
      </c>
      <c r="H67" s="220" t="s">
        <v>1081</v>
      </c>
      <c r="I67" s="221" t="s">
        <v>1082</v>
      </c>
      <c r="J67" s="222">
        <v>0.22</v>
      </c>
      <c r="K67" s="174">
        <f>(J67*F67)</f>
        <v>3010.7</v>
      </c>
      <c r="L67" s="162" t="s">
        <v>1083</v>
      </c>
      <c r="M67" s="170"/>
    </row>
    <row r="68" spans="1:13" ht="39.75" customHeight="1" thickBot="1">
      <c r="A68" s="122" t="s">
        <v>1084</v>
      </c>
      <c r="B68" s="123" t="s">
        <v>1085</v>
      </c>
      <c r="C68" s="176" t="s">
        <v>1086</v>
      </c>
      <c r="D68" s="125" t="s">
        <v>1995</v>
      </c>
      <c r="E68" s="125" t="s">
        <v>1087</v>
      </c>
      <c r="F68" s="127">
        <v>1592</v>
      </c>
      <c r="G68" s="127"/>
      <c r="H68" s="127" t="s">
        <v>1088</v>
      </c>
      <c r="I68" s="206" t="s">
        <v>1089</v>
      </c>
      <c r="J68" s="129">
        <v>1.18</v>
      </c>
      <c r="K68" s="130">
        <f>(J68*F68)</f>
        <v>1878.56</v>
      </c>
      <c r="L68" s="131" t="s">
        <v>1773</v>
      </c>
      <c r="M68" s="132">
        <v>0.1</v>
      </c>
    </row>
    <row r="69" spans="1:13" ht="39.75" customHeight="1">
      <c r="A69" s="196" t="s">
        <v>1090</v>
      </c>
      <c r="B69" s="134" t="s">
        <v>1085</v>
      </c>
      <c r="C69" s="178" t="s">
        <v>1086</v>
      </c>
      <c r="D69" s="136" t="s">
        <v>1903</v>
      </c>
      <c r="E69" s="136" t="s">
        <v>923</v>
      </c>
      <c r="F69" s="137">
        <v>15600</v>
      </c>
      <c r="G69" s="137"/>
      <c r="H69" s="137" t="s">
        <v>1091</v>
      </c>
      <c r="I69" s="198"/>
      <c r="J69" s="139">
        <v>0.311</v>
      </c>
      <c r="K69" s="140">
        <f>(J69*F69)</f>
        <v>4851.6</v>
      </c>
      <c r="L69" s="180" t="s">
        <v>962</v>
      </c>
      <c r="M69" s="142">
        <v>0.1</v>
      </c>
    </row>
    <row r="70" spans="1:13" ht="39.75" customHeight="1">
      <c r="A70" s="189" t="s">
        <v>1090</v>
      </c>
      <c r="B70" s="144" t="s">
        <v>1085</v>
      </c>
      <c r="C70" s="68" t="s">
        <v>1086</v>
      </c>
      <c r="D70" s="69" t="s">
        <v>1271</v>
      </c>
      <c r="E70" s="69" t="s">
        <v>2031</v>
      </c>
      <c r="F70" s="146">
        <v>16547</v>
      </c>
      <c r="G70" s="146"/>
      <c r="H70" s="146" t="s">
        <v>1092</v>
      </c>
      <c r="I70" s="200"/>
      <c r="J70" s="148">
        <v>0.061</v>
      </c>
      <c r="K70" s="149">
        <f>(J70*F70)</f>
        <v>1009.367</v>
      </c>
      <c r="L70" s="19" t="s">
        <v>962</v>
      </c>
      <c r="M70" s="150">
        <v>0.1</v>
      </c>
    </row>
    <row r="71" spans="1:13" ht="32.25" customHeight="1" thickBot="1">
      <c r="A71" s="191" t="s">
        <v>1090</v>
      </c>
      <c r="B71" s="152"/>
      <c r="C71" s="154"/>
      <c r="D71" s="193"/>
      <c r="E71" s="193"/>
      <c r="F71" s="155"/>
      <c r="G71" s="155"/>
      <c r="H71" s="223" t="s">
        <v>1093</v>
      </c>
      <c r="I71" s="224"/>
      <c r="J71" s="158"/>
      <c r="K71" s="159">
        <f>SUM(K69:K70)</f>
        <v>5860.967000000001</v>
      </c>
      <c r="L71" s="195" t="s">
        <v>962</v>
      </c>
      <c r="M71" s="203"/>
    </row>
    <row r="72" spans="1:13" ht="46.5" customHeight="1" thickBot="1">
      <c r="A72" s="162" t="s">
        <v>1094</v>
      </c>
      <c r="B72" s="163"/>
      <c r="C72" s="173" t="s">
        <v>1095</v>
      </c>
      <c r="D72" s="165" t="s">
        <v>1078</v>
      </c>
      <c r="E72" s="165" t="s">
        <v>1079</v>
      </c>
      <c r="F72" s="220">
        <v>20542</v>
      </c>
      <c r="G72" s="220" t="s">
        <v>1080</v>
      </c>
      <c r="H72" s="225" t="s">
        <v>1096</v>
      </c>
      <c r="I72" s="204" t="s">
        <v>1097</v>
      </c>
      <c r="J72" s="222">
        <v>0.26</v>
      </c>
      <c r="K72" s="174">
        <f>(J72*F72)</f>
        <v>5340.92</v>
      </c>
      <c r="L72" s="162" t="s">
        <v>2357</v>
      </c>
      <c r="M72" s="175">
        <v>0.2</v>
      </c>
    </row>
    <row r="73" spans="1:13" ht="49.5" customHeight="1" thickBot="1">
      <c r="A73" s="122" t="s">
        <v>1098</v>
      </c>
      <c r="B73" s="123" t="s">
        <v>1099</v>
      </c>
      <c r="C73" s="176" t="s">
        <v>1100</v>
      </c>
      <c r="D73" s="125" t="s">
        <v>1624</v>
      </c>
      <c r="E73" s="125" t="s">
        <v>1101</v>
      </c>
      <c r="F73" s="127">
        <v>14552</v>
      </c>
      <c r="G73" s="127"/>
      <c r="H73" s="127" t="s">
        <v>1102</v>
      </c>
      <c r="I73" s="206" t="s">
        <v>1103</v>
      </c>
      <c r="J73" s="129">
        <v>0.29</v>
      </c>
      <c r="K73" s="130">
        <f>(F73*J73)</f>
        <v>4220.08</v>
      </c>
      <c r="L73" s="131" t="s">
        <v>2357</v>
      </c>
      <c r="M73" s="132">
        <v>0.1</v>
      </c>
    </row>
    <row r="74" spans="1:13" ht="39.75" customHeight="1">
      <c r="A74" s="196" t="s">
        <v>1104</v>
      </c>
      <c r="B74" s="134" t="s">
        <v>1105</v>
      </c>
      <c r="C74" s="226" t="s">
        <v>1106</v>
      </c>
      <c r="D74" s="136" t="s">
        <v>1896</v>
      </c>
      <c r="E74" s="136" t="s">
        <v>970</v>
      </c>
      <c r="F74" s="137">
        <v>262</v>
      </c>
      <c r="G74" s="137"/>
      <c r="H74" s="197" t="s">
        <v>1107</v>
      </c>
      <c r="I74" s="198" t="s">
        <v>1108</v>
      </c>
      <c r="J74" s="139">
        <v>4.03</v>
      </c>
      <c r="K74" s="140">
        <f>(J74*F74)</f>
        <v>1055.8600000000001</v>
      </c>
      <c r="L74" s="180" t="s">
        <v>2357</v>
      </c>
      <c r="M74" s="142">
        <v>0.2</v>
      </c>
    </row>
    <row r="75" spans="1:13" ht="39.75" customHeight="1">
      <c r="A75" s="189" t="s">
        <v>1104</v>
      </c>
      <c r="B75" s="144" t="s">
        <v>1109</v>
      </c>
      <c r="C75" s="68" t="s">
        <v>1110</v>
      </c>
      <c r="D75" s="69" t="s">
        <v>1111</v>
      </c>
      <c r="E75" s="69" t="s">
        <v>1112</v>
      </c>
      <c r="F75" s="146">
        <v>5607</v>
      </c>
      <c r="G75" s="146"/>
      <c r="H75" s="199" t="s">
        <v>1113</v>
      </c>
      <c r="I75" s="200" t="s">
        <v>1114</v>
      </c>
      <c r="J75" s="148">
        <v>0.158</v>
      </c>
      <c r="K75" s="149">
        <f>(J75*F75)</f>
        <v>885.9060000000001</v>
      </c>
      <c r="L75" s="19" t="s">
        <v>2357</v>
      </c>
      <c r="M75" s="150">
        <v>0.1</v>
      </c>
    </row>
    <row r="76" spans="1:13" ht="39.75" customHeight="1">
      <c r="A76" s="189" t="s">
        <v>1104</v>
      </c>
      <c r="B76" s="144" t="s">
        <v>1109</v>
      </c>
      <c r="C76" s="68" t="s">
        <v>1110</v>
      </c>
      <c r="D76" s="69" t="s">
        <v>1115</v>
      </c>
      <c r="E76" s="69" t="s">
        <v>1116</v>
      </c>
      <c r="F76" s="146">
        <v>1048</v>
      </c>
      <c r="G76" s="146"/>
      <c r="H76" s="199" t="s">
        <v>1117</v>
      </c>
      <c r="I76" s="200" t="s">
        <v>1114</v>
      </c>
      <c r="J76" s="148">
        <v>0.168</v>
      </c>
      <c r="K76" s="149">
        <f>(J76*F76)</f>
        <v>176.06400000000002</v>
      </c>
      <c r="L76" s="19" t="s">
        <v>2357</v>
      </c>
      <c r="M76" s="150">
        <v>0.1</v>
      </c>
    </row>
    <row r="77" spans="1:13" ht="39.75" customHeight="1" thickBot="1">
      <c r="A77" s="191" t="s">
        <v>1104</v>
      </c>
      <c r="B77" s="152"/>
      <c r="C77" s="192"/>
      <c r="D77" s="193"/>
      <c r="E77" s="193"/>
      <c r="F77" s="155"/>
      <c r="G77" s="155"/>
      <c r="H77" s="227" t="s">
        <v>1118</v>
      </c>
      <c r="I77" s="228"/>
      <c r="J77" s="229"/>
      <c r="K77" s="159">
        <f>SUM(K74:K76)</f>
        <v>2117.83</v>
      </c>
      <c r="L77" s="195" t="s">
        <v>2357</v>
      </c>
      <c r="M77" s="161"/>
    </row>
    <row r="78" spans="1:13" ht="30.75" customHeight="1">
      <c r="A78" s="196" t="s">
        <v>1119</v>
      </c>
      <c r="B78" s="134" t="s">
        <v>1120</v>
      </c>
      <c r="C78" s="178" t="s">
        <v>1121</v>
      </c>
      <c r="D78" s="136" t="s">
        <v>1122</v>
      </c>
      <c r="E78" s="136" t="s">
        <v>1123</v>
      </c>
      <c r="F78" s="137">
        <v>1927</v>
      </c>
      <c r="G78" s="137"/>
      <c r="H78" s="137" t="s">
        <v>1124</v>
      </c>
      <c r="I78" s="198" t="s">
        <v>1114</v>
      </c>
      <c r="J78" s="139">
        <v>0.041</v>
      </c>
      <c r="K78" s="140">
        <f>(J78*F78)</f>
        <v>79.007</v>
      </c>
      <c r="L78" s="180" t="s">
        <v>2357</v>
      </c>
      <c r="M78" s="142">
        <v>0.1</v>
      </c>
    </row>
    <row r="79" spans="1:13" ht="29.25" customHeight="1">
      <c r="A79" s="189" t="s">
        <v>1119</v>
      </c>
      <c r="B79" s="144" t="s">
        <v>1120</v>
      </c>
      <c r="C79" s="68" t="s">
        <v>1125</v>
      </c>
      <c r="D79" s="69" t="s">
        <v>1126</v>
      </c>
      <c r="E79" s="69" t="s">
        <v>764</v>
      </c>
      <c r="F79" s="146">
        <v>2839</v>
      </c>
      <c r="G79" s="146"/>
      <c r="H79" s="146" t="s">
        <v>1127</v>
      </c>
      <c r="I79" s="200" t="s">
        <v>1114</v>
      </c>
      <c r="J79" s="148">
        <v>0.041</v>
      </c>
      <c r="K79" s="149">
        <f>(J79*F79)</f>
        <v>116.399</v>
      </c>
      <c r="L79" s="19" t="s">
        <v>2357</v>
      </c>
      <c r="M79" s="150">
        <v>0.1</v>
      </c>
    </row>
    <row r="80" spans="1:13" ht="23.25" customHeight="1" thickBot="1">
      <c r="A80" s="191" t="s">
        <v>1119</v>
      </c>
      <c r="B80" s="152"/>
      <c r="C80" s="230"/>
      <c r="D80" s="193"/>
      <c r="E80" s="193"/>
      <c r="F80" s="155"/>
      <c r="G80" s="155"/>
      <c r="H80" s="156" t="s">
        <v>1128</v>
      </c>
      <c r="I80" s="202"/>
      <c r="J80" s="158"/>
      <c r="K80" s="159">
        <f>SUM(K78:K79)</f>
        <v>195.406</v>
      </c>
      <c r="L80" s="195" t="s">
        <v>2357</v>
      </c>
      <c r="M80" s="203"/>
    </row>
    <row r="81" spans="1:13" ht="28.5" customHeight="1" thickBot="1">
      <c r="A81" s="162" t="s">
        <v>1129</v>
      </c>
      <c r="B81" s="163" t="s">
        <v>1130</v>
      </c>
      <c r="C81" s="173" t="s">
        <v>1131</v>
      </c>
      <c r="D81" s="165" t="s">
        <v>1132</v>
      </c>
      <c r="E81" s="165" t="s">
        <v>1133</v>
      </c>
      <c r="F81" s="166">
        <v>4</v>
      </c>
      <c r="G81" s="166"/>
      <c r="H81" s="166" t="s">
        <v>1134</v>
      </c>
      <c r="I81" s="204" t="s">
        <v>1135</v>
      </c>
      <c r="J81" s="168">
        <v>18</v>
      </c>
      <c r="K81" s="174">
        <f aca="true" t="shared" si="2" ref="K81:K88">(J81*F81)</f>
        <v>72</v>
      </c>
      <c r="L81" s="162" t="s">
        <v>2357</v>
      </c>
      <c r="M81" s="175">
        <v>0.2</v>
      </c>
    </row>
    <row r="82" spans="1:13" ht="30.75" customHeight="1" thickBot="1">
      <c r="A82" s="122" t="s">
        <v>1136</v>
      </c>
      <c r="B82" s="123" t="s">
        <v>1137</v>
      </c>
      <c r="C82" s="176" t="s">
        <v>1138</v>
      </c>
      <c r="D82" s="125" t="s">
        <v>1903</v>
      </c>
      <c r="E82" s="125" t="s">
        <v>1139</v>
      </c>
      <c r="F82" s="127">
        <v>329</v>
      </c>
      <c r="G82" s="127"/>
      <c r="H82" s="127" t="s">
        <v>1140</v>
      </c>
      <c r="I82" s="206" t="s">
        <v>1108</v>
      </c>
      <c r="J82" s="129">
        <v>0.59</v>
      </c>
      <c r="K82" s="130">
        <f t="shared" si="2"/>
        <v>194.10999999999999</v>
      </c>
      <c r="L82" s="131" t="s">
        <v>2357</v>
      </c>
      <c r="M82" s="132">
        <v>0.1</v>
      </c>
    </row>
    <row r="83" spans="1:13" ht="30.75" customHeight="1">
      <c r="A83" s="177" t="s">
        <v>1141</v>
      </c>
      <c r="B83" s="134" t="s">
        <v>1142</v>
      </c>
      <c r="C83" s="178" t="s">
        <v>1143</v>
      </c>
      <c r="D83" s="136" t="s">
        <v>1271</v>
      </c>
      <c r="E83" s="136" t="s">
        <v>1144</v>
      </c>
      <c r="F83" s="137">
        <v>128</v>
      </c>
      <c r="G83" s="137"/>
      <c r="H83" s="137" t="s">
        <v>1145</v>
      </c>
      <c r="I83" s="198" t="s">
        <v>1146</v>
      </c>
      <c r="J83" s="139">
        <v>0.955</v>
      </c>
      <c r="K83" s="231">
        <f t="shared" si="2"/>
        <v>122.24</v>
      </c>
      <c r="L83" s="177" t="s">
        <v>1030</v>
      </c>
      <c r="M83" s="232">
        <v>0.1</v>
      </c>
    </row>
    <row r="84" spans="1:13" ht="28.5" customHeight="1" thickBot="1">
      <c r="A84" s="233" t="s">
        <v>1147</v>
      </c>
      <c r="B84" s="234"/>
      <c r="C84" s="235" t="s">
        <v>1148</v>
      </c>
      <c r="D84" s="236" t="s">
        <v>1903</v>
      </c>
      <c r="E84" s="237" t="s">
        <v>1149</v>
      </c>
      <c r="F84" s="238">
        <v>32328</v>
      </c>
      <c r="G84" s="238" t="s">
        <v>1587</v>
      </c>
      <c r="H84" s="239" t="s">
        <v>1150</v>
      </c>
      <c r="I84" s="240" t="s">
        <v>1108</v>
      </c>
      <c r="J84" s="241">
        <v>0.009</v>
      </c>
      <c r="K84" s="242">
        <f t="shared" si="2"/>
        <v>290.952</v>
      </c>
      <c r="L84" s="243" t="s">
        <v>2357</v>
      </c>
      <c r="M84" s="244">
        <v>0.2</v>
      </c>
    </row>
    <row r="85" spans="1:13" ht="30.75" customHeight="1">
      <c r="A85" s="177" t="s">
        <v>1151</v>
      </c>
      <c r="B85" s="134"/>
      <c r="C85" s="178" t="s">
        <v>1152</v>
      </c>
      <c r="D85" s="136" t="s">
        <v>1153</v>
      </c>
      <c r="E85" s="245" t="s">
        <v>1154</v>
      </c>
      <c r="F85" s="211">
        <v>9973</v>
      </c>
      <c r="G85" s="211" t="s">
        <v>1587</v>
      </c>
      <c r="H85" s="246" t="s">
        <v>1155</v>
      </c>
      <c r="I85" s="198" t="s">
        <v>1156</v>
      </c>
      <c r="J85" s="212">
        <v>0.051</v>
      </c>
      <c r="K85" s="231">
        <f t="shared" si="2"/>
        <v>508.623</v>
      </c>
      <c r="L85" s="177" t="s">
        <v>2357</v>
      </c>
      <c r="M85" s="232">
        <v>0.1</v>
      </c>
    </row>
    <row r="86" spans="1:13" ht="29.25" customHeight="1" thickBot="1">
      <c r="A86" s="233" t="s">
        <v>1157</v>
      </c>
      <c r="B86" s="234"/>
      <c r="C86" s="235" t="s">
        <v>1158</v>
      </c>
      <c r="D86" s="236" t="s">
        <v>1271</v>
      </c>
      <c r="E86" s="236" t="s">
        <v>1159</v>
      </c>
      <c r="F86" s="247">
        <v>102</v>
      </c>
      <c r="G86" s="247"/>
      <c r="H86" s="247" t="s">
        <v>1160</v>
      </c>
      <c r="I86" s="240"/>
      <c r="J86" s="248">
        <v>1.7</v>
      </c>
      <c r="K86" s="242">
        <f t="shared" si="2"/>
        <v>173.4</v>
      </c>
      <c r="L86" s="243" t="s">
        <v>174</v>
      </c>
      <c r="M86" s="244">
        <v>0.1</v>
      </c>
    </row>
    <row r="87" spans="1:13" ht="30.75" customHeight="1">
      <c r="A87" s="196" t="s">
        <v>1161</v>
      </c>
      <c r="B87" s="134"/>
      <c r="C87" s="178" t="s">
        <v>1162</v>
      </c>
      <c r="D87" s="136" t="s">
        <v>868</v>
      </c>
      <c r="E87" s="136" t="s">
        <v>1163</v>
      </c>
      <c r="F87" s="211">
        <v>2000</v>
      </c>
      <c r="G87" s="211" t="s">
        <v>1594</v>
      </c>
      <c r="H87" s="246" t="s">
        <v>1164</v>
      </c>
      <c r="I87" s="249" t="s">
        <v>1165</v>
      </c>
      <c r="J87" s="250">
        <v>0.146</v>
      </c>
      <c r="K87" s="140">
        <f>(J87*F87)</f>
        <v>292</v>
      </c>
      <c r="L87" s="180" t="s">
        <v>1083</v>
      </c>
      <c r="M87" s="251"/>
    </row>
    <row r="88" spans="1:13" ht="36.75" customHeight="1">
      <c r="A88" s="189" t="s">
        <v>1161</v>
      </c>
      <c r="B88" s="144"/>
      <c r="C88" s="68" t="s">
        <v>1166</v>
      </c>
      <c r="D88" s="69" t="s">
        <v>868</v>
      </c>
      <c r="E88" s="69" t="s">
        <v>1163</v>
      </c>
      <c r="F88" s="213">
        <v>2000</v>
      </c>
      <c r="G88" s="213" t="s">
        <v>1594</v>
      </c>
      <c r="H88" s="252" t="s">
        <v>1164</v>
      </c>
      <c r="I88" s="253" t="s">
        <v>1167</v>
      </c>
      <c r="J88" s="254">
        <v>0.0035</v>
      </c>
      <c r="K88" s="149">
        <f t="shared" si="2"/>
        <v>7</v>
      </c>
      <c r="L88" s="19" t="s">
        <v>1083</v>
      </c>
      <c r="M88" s="255"/>
    </row>
    <row r="89" spans="1:13" ht="30" customHeight="1" thickBot="1">
      <c r="A89" s="191" t="s">
        <v>1161</v>
      </c>
      <c r="B89" s="152"/>
      <c r="C89" s="256"/>
      <c r="D89" s="193"/>
      <c r="E89" s="193"/>
      <c r="F89" s="215"/>
      <c r="G89" s="215"/>
      <c r="H89" s="257" t="s">
        <v>1168</v>
      </c>
      <c r="I89" s="258"/>
      <c r="J89" s="259"/>
      <c r="K89" s="159">
        <f>SUM(K87:K88)</f>
        <v>299</v>
      </c>
      <c r="L89" s="195" t="s">
        <v>1083</v>
      </c>
      <c r="M89" s="203"/>
    </row>
    <row r="90" spans="1:13" ht="31.5" customHeight="1">
      <c r="A90" s="196" t="s">
        <v>1169</v>
      </c>
      <c r="B90" s="134"/>
      <c r="C90" s="260" t="s">
        <v>1170</v>
      </c>
      <c r="D90" s="136" t="s">
        <v>1903</v>
      </c>
      <c r="E90" s="136" t="s">
        <v>970</v>
      </c>
      <c r="F90" s="137">
        <v>14</v>
      </c>
      <c r="G90" s="137"/>
      <c r="H90" s="137" t="s">
        <v>1171</v>
      </c>
      <c r="I90" s="249" t="s">
        <v>1167</v>
      </c>
      <c r="J90" s="139">
        <v>4</v>
      </c>
      <c r="K90" s="140">
        <f aca="true" t="shared" si="3" ref="K90:K99">(J90*F90)</f>
        <v>56</v>
      </c>
      <c r="L90" s="180" t="s">
        <v>1083</v>
      </c>
      <c r="M90" s="251"/>
    </row>
    <row r="91" spans="1:13" ht="28.5" customHeight="1">
      <c r="A91" s="189" t="s">
        <v>1169</v>
      </c>
      <c r="B91" s="144"/>
      <c r="C91" s="83" t="s">
        <v>1172</v>
      </c>
      <c r="D91" s="69" t="s">
        <v>1903</v>
      </c>
      <c r="E91" s="69" t="s">
        <v>970</v>
      </c>
      <c r="F91" s="146">
        <v>9</v>
      </c>
      <c r="G91" s="146"/>
      <c r="H91" s="146" t="s">
        <v>1171</v>
      </c>
      <c r="I91" s="253" t="s">
        <v>1173</v>
      </c>
      <c r="J91" s="148">
        <v>12</v>
      </c>
      <c r="K91" s="149">
        <f t="shared" si="3"/>
        <v>108</v>
      </c>
      <c r="L91" s="19" t="s">
        <v>1083</v>
      </c>
      <c r="M91" s="255"/>
    </row>
    <row r="92" spans="1:13" ht="36" customHeight="1">
      <c r="A92" s="189" t="s">
        <v>1169</v>
      </c>
      <c r="B92" s="144"/>
      <c r="C92" s="83" t="s">
        <v>1174</v>
      </c>
      <c r="D92" s="69" t="s">
        <v>1175</v>
      </c>
      <c r="E92" s="69" t="s">
        <v>1176</v>
      </c>
      <c r="F92" s="146">
        <v>4</v>
      </c>
      <c r="G92" s="146"/>
      <c r="H92" s="146" t="s">
        <v>1177</v>
      </c>
      <c r="I92" s="253" t="s">
        <v>1173</v>
      </c>
      <c r="J92" s="148">
        <v>8</v>
      </c>
      <c r="K92" s="149">
        <f t="shared" si="3"/>
        <v>32</v>
      </c>
      <c r="L92" s="19" t="s">
        <v>1083</v>
      </c>
      <c r="M92" s="255"/>
    </row>
    <row r="93" spans="1:13" ht="30.75" customHeight="1">
      <c r="A93" s="189" t="s">
        <v>1169</v>
      </c>
      <c r="B93" s="144"/>
      <c r="C93" s="83" t="s">
        <v>1178</v>
      </c>
      <c r="D93" s="69" t="s">
        <v>1179</v>
      </c>
      <c r="E93" s="69" t="s">
        <v>1180</v>
      </c>
      <c r="F93" s="146">
        <v>2</v>
      </c>
      <c r="G93" s="146"/>
      <c r="H93" s="146" t="s">
        <v>1181</v>
      </c>
      <c r="I93" s="253" t="s">
        <v>1167</v>
      </c>
      <c r="J93" s="148">
        <v>2</v>
      </c>
      <c r="K93" s="149">
        <f t="shared" si="3"/>
        <v>4</v>
      </c>
      <c r="L93" s="19" t="s">
        <v>1083</v>
      </c>
      <c r="M93" s="255"/>
    </row>
    <row r="94" spans="1:13" ht="31.5" customHeight="1">
      <c r="A94" s="189" t="s">
        <v>1169</v>
      </c>
      <c r="B94" s="144"/>
      <c r="C94" s="83" t="s">
        <v>1182</v>
      </c>
      <c r="D94" s="69" t="s">
        <v>1175</v>
      </c>
      <c r="E94" s="69" t="s">
        <v>1163</v>
      </c>
      <c r="F94" s="146">
        <v>2</v>
      </c>
      <c r="G94" s="146"/>
      <c r="H94" s="146" t="s">
        <v>1164</v>
      </c>
      <c r="I94" s="253" t="s">
        <v>1183</v>
      </c>
      <c r="J94" s="148">
        <v>38</v>
      </c>
      <c r="K94" s="149">
        <f t="shared" si="3"/>
        <v>76</v>
      </c>
      <c r="L94" s="19" t="s">
        <v>1083</v>
      </c>
      <c r="M94" s="255"/>
    </row>
    <row r="95" spans="1:13" ht="33.75" customHeight="1">
      <c r="A95" s="189" t="s">
        <v>1169</v>
      </c>
      <c r="B95" s="144"/>
      <c r="C95" s="83" t="s">
        <v>1184</v>
      </c>
      <c r="D95" s="69" t="s">
        <v>1903</v>
      </c>
      <c r="E95" s="69" t="s">
        <v>970</v>
      </c>
      <c r="F95" s="146">
        <v>3</v>
      </c>
      <c r="G95" s="146"/>
      <c r="H95" s="146" t="s">
        <v>1185</v>
      </c>
      <c r="I95" s="253" t="s">
        <v>1183</v>
      </c>
      <c r="J95" s="148">
        <v>4.5</v>
      </c>
      <c r="K95" s="149">
        <f t="shared" si="3"/>
        <v>13.5</v>
      </c>
      <c r="L95" s="19" t="s">
        <v>1083</v>
      </c>
      <c r="M95" s="255"/>
    </row>
    <row r="96" spans="1:13" ht="30" customHeight="1">
      <c r="A96" s="189" t="s">
        <v>1169</v>
      </c>
      <c r="B96" s="144"/>
      <c r="C96" s="83" t="s">
        <v>1186</v>
      </c>
      <c r="D96" s="69" t="s">
        <v>1179</v>
      </c>
      <c r="E96" s="69" t="s">
        <v>1180</v>
      </c>
      <c r="F96" s="146">
        <v>9</v>
      </c>
      <c r="G96" s="146"/>
      <c r="H96" s="146" t="s">
        <v>1164</v>
      </c>
      <c r="I96" s="253" t="s">
        <v>1183</v>
      </c>
      <c r="J96" s="148">
        <v>3.8</v>
      </c>
      <c r="K96" s="149">
        <f t="shared" si="3"/>
        <v>34.199999999999996</v>
      </c>
      <c r="L96" s="19" t="s">
        <v>1083</v>
      </c>
      <c r="M96" s="255"/>
    </row>
    <row r="97" spans="1:13" ht="27.75" customHeight="1">
      <c r="A97" s="189" t="s">
        <v>1169</v>
      </c>
      <c r="B97" s="144"/>
      <c r="C97" s="83" t="s">
        <v>1187</v>
      </c>
      <c r="D97" s="69" t="s">
        <v>1188</v>
      </c>
      <c r="E97" s="69" t="s">
        <v>1180</v>
      </c>
      <c r="F97" s="146">
        <v>2</v>
      </c>
      <c r="G97" s="146"/>
      <c r="H97" s="146" t="s">
        <v>1189</v>
      </c>
      <c r="I97" s="253" t="s">
        <v>1167</v>
      </c>
      <c r="J97" s="148">
        <v>5.5</v>
      </c>
      <c r="K97" s="149">
        <f t="shared" si="3"/>
        <v>11</v>
      </c>
      <c r="L97" s="19" t="s">
        <v>1083</v>
      </c>
      <c r="M97" s="255"/>
    </row>
    <row r="98" spans="1:13" ht="29.25" customHeight="1">
      <c r="A98" s="189" t="s">
        <v>1169</v>
      </c>
      <c r="B98" s="144"/>
      <c r="C98" s="83" t="s">
        <v>1190</v>
      </c>
      <c r="D98" s="69" t="s">
        <v>1191</v>
      </c>
      <c r="E98" s="69" t="s">
        <v>1192</v>
      </c>
      <c r="F98" s="146">
        <v>108</v>
      </c>
      <c r="G98" s="146"/>
      <c r="H98" s="146" t="s">
        <v>1193</v>
      </c>
      <c r="I98" s="253" t="s">
        <v>1167</v>
      </c>
      <c r="J98" s="261">
        <v>2.1</v>
      </c>
      <c r="K98" s="149">
        <f t="shared" si="3"/>
        <v>226.8</v>
      </c>
      <c r="L98" s="19" t="s">
        <v>1083</v>
      </c>
      <c r="M98" s="255"/>
    </row>
    <row r="99" spans="1:13" ht="31.5" customHeight="1">
      <c r="A99" s="189" t="s">
        <v>1169</v>
      </c>
      <c r="B99" s="262"/>
      <c r="C99" s="263" t="s">
        <v>1194</v>
      </c>
      <c r="D99" s="264" t="s">
        <v>1191</v>
      </c>
      <c r="E99" s="264" t="s">
        <v>1195</v>
      </c>
      <c r="F99" s="265">
        <v>37</v>
      </c>
      <c r="G99" s="265"/>
      <c r="H99" s="265" t="s">
        <v>1196</v>
      </c>
      <c r="I99" s="253" t="s">
        <v>1197</v>
      </c>
      <c r="J99" s="261">
        <v>1.85</v>
      </c>
      <c r="K99" s="266">
        <f t="shared" si="3"/>
        <v>68.45</v>
      </c>
      <c r="L99" s="19" t="s">
        <v>1083</v>
      </c>
      <c r="M99" s="255"/>
    </row>
    <row r="100" spans="1:13" ht="31.5" customHeight="1" thickBot="1">
      <c r="A100" s="191"/>
      <c r="B100" s="152"/>
      <c r="C100" s="192"/>
      <c r="D100" s="193"/>
      <c r="E100" s="193"/>
      <c r="F100" s="155"/>
      <c r="G100" s="155"/>
      <c r="H100" s="156" t="s">
        <v>1198</v>
      </c>
      <c r="I100" s="157"/>
      <c r="J100" s="158"/>
      <c r="K100" s="159">
        <f>SUM(K90:K99)</f>
        <v>629.95</v>
      </c>
      <c r="L100" s="195" t="s">
        <v>1083</v>
      </c>
      <c r="M100" s="203"/>
    </row>
    <row r="101" spans="4:11" ht="39.75" customHeight="1">
      <c r="D101" s="269"/>
      <c r="F101" s="270"/>
      <c r="G101" s="270"/>
      <c r="H101" s="270"/>
      <c r="I101" s="271" t="s">
        <v>1199</v>
      </c>
      <c r="J101" s="272"/>
      <c r="K101" s="273">
        <v>152255.922</v>
      </c>
    </row>
    <row r="102" spans="4:11" ht="34.5" customHeight="1">
      <c r="D102" s="269"/>
      <c r="E102" s="274"/>
      <c r="F102" s="275"/>
      <c r="G102" s="275"/>
      <c r="H102" s="275"/>
      <c r="I102" s="314"/>
      <c r="J102" s="314"/>
      <c r="K102" s="276"/>
    </row>
    <row r="103" spans="4:10" ht="39.75" customHeight="1">
      <c r="D103" s="269"/>
      <c r="F103" s="270"/>
      <c r="G103" s="270"/>
      <c r="H103" s="270"/>
      <c r="I103" s="271"/>
      <c r="J103" s="272"/>
    </row>
    <row r="104" spans="4:10" ht="39.75" customHeight="1">
      <c r="D104" s="269"/>
      <c r="F104" s="275"/>
      <c r="G104" s="275"/>
      <c r="H104" s="275"/>
      <c r="I104" s="277"/>
      <c r="J104" s="278"/>
    </row>
    <row r="105" spans="4:10" ht="39.75" customHeight="1">
      <c r="D105" s="269"/>
      <c r="F105" s="275"/>
      <c r="G105" s="275"/>
      <c r="H105" s="275"/>
      <c r="I105" s="277"/>
      <c r="J105" s="278"/>
    </row>
    <row r="106" spans="4:10" ht="39.75" customHeight="1">
      <c r="D106" s="269"/>
      <c r="F106" s="270"/>
      <c r="G106" s="270"/>
      <c r="H106" s="270"/>
      <c r="I106" s="271"/>
      <c r="J106" s="272"/>
    </row>
    <row r="107" spans="4:10" ht="39.75" customHeight="1">
      <c r="D107" s="269"/>
      <c r="F107" s="270"/>
      <c r="G107" s="270"/>
      <c r="H107" s="270"/>
      <c r="I107" s="271"/>
      <c r="J107" s="272"/>
    </row>
    <row r="108" spans="4:10" ht="39.75" customHeight="1">
      <c r="D108" s="269"/>
      <c r="F108" s="270"/>
      <c r="G108" s="270"/>
      <c r="H108" s="270"/>
      <c r="I108" s="271"/>
      <c r="J108" s="272"/>
    </row>
    <row r="109" spans="4:10" ht="39.75" customHeight="1">
      <c r="D109" s="269"/>
      <c r="F109" s="270"/>
      <c r="G109" s="270"/>
      <c r="H109" s="270"/>
      <c r="I109" s="271"/>
      <c r="J109" s="272"/>
    </row>
    <row r="110" spans="4:10" ht="39.75" customHeight="1">
      <c r="D110" s="269"/>
      <c r="F110" s="270"/>
      <c r="G110" s="270"/>
      <c r="H110" s="270"/>
      <c r="I110" s="271"/>
      <c r="J110" s="272"/>
    </row>
    <row r="111" spans="4:10" ht="39.75" customHeight="1">
      <c r="D111" s="269"/>
      <c r="F111" s="270"/>
      <c r="G111" s="270"/>
      <c r="H111" s="270"/>
      <c r="I111" s="271"/>
      <c r="J111" s="272"/>
    </row>
    <row r="112" spans="4:10" ht="39.75" customHeight="1">
      <c r="D112" s="269"/>
      <c r="F112" s="270"/>
      <c r="G112" s="270"/>
      <c r="H112" s="270"/>
      <c r="I112" s="271"/>
      <c r="J112" s="272"/>
    </row>
    <row r="113" spans="4:10" ht="39.75" customHeight="1">
      <c r="D113" s="269"/>
      <c r="F113" s="270"/>
      <c r="G113" s="270"/>
      <c r="H113" s="270"/>
      <c r="I113" s="271"/>
      <c r="J113" s="272"/>
    </row>
    <row r="114" spans="4:10" ht="39.75" customHeight="1">
      <c r="D114" s="269"/>
      <c r="F114" s="270"/>
      <c r="G114" s="270"/>
      <c r="H114" s="270"/>
      <c r="I114" s="271"/>
      <c r="J114" s="272"/>
    </row>
    <row r="115" spans="4:10" ht="39.75" customHeight="1">
      <c r="D115" s="269"/>
      <c r="F115" s="270"/>
      <c r="G115" s="270"/>
      <c r="H115" s="270"/>
      <c r="I115" s="271"/>
      <c r="J115" s="272"/>
    </row>
    <row r="116" spans="6:10" ht="39.75" customHeight="1">
      <c r="F116" s="270"/>
      <c r="G116" s="270"/>
      <c r="H116" s="270"/>
      <c r="I116" s="271"/>
      <c r="J116" s="272"/>
    </row>
    <row r="117" spans="4:10" ht="39.75" customHeight="1">
      <c r="D117" s="269"/>
      <c r="F117" s="270"/>
      <c r="G117" s="270"/>
      <c r="H117" s="270"/>
      <c r="I117" s="271"/>
      <c r="J117" s="272"/>
    </row>
    <row r="118" spans="4:10" ht="62.25" customHeight="1">
      <c r="D118" s="269"/>
      <c r="F118" s="270"/>
      <c r="G118" s="270"/>
      <c r="H118" s="270"/>
      <c r="I118" s="271"/>
      <c r="J118" s="272"/>
    </row>
    <row r="119" spans="4:10" ht="54" customHeight="1">
      <c r="D119" s="269"/>
      <c r="F119" s="270"/>
      <c r="G119" s="270"/>
      <c r="H119" s="270"/>
      <c r="I119" s="271"/>
      <c r="J119" s="272"/>
    </row>
    <row r="120" spans="4:10" ht="54" customHeight="1">
      <c r="D120" s="269"/>
      <c r="F120" s="270"/>
      <c r="G120" s="270"/>
      <c r="H120" s="270"/>
      <c r="I120" s="271"/>
      <c r="J120" s="272"/>
    </row>
    <row r="121" spans="4:10" ht="66.75" customHeight="1">
      <c r="D121" s="269"/>
      <c r="F121" s="270"/>
      <c r="G121" s="270"/>
      <c r="H121" s="270"/>
      <c r="I121" s="271"/>
      <c r="J121" s="272"/>
    </row>
    <row r="122" spans="4:10" ht="39.75" customHeight="1">
      <c r="D122" s="269"/>
      <c r="F122" s="270"/>
      <c r="G122" s="270"/>
      <c r="H122" s="270"/>
      <c r="I122" s="271"/>
      <c r="J122" s="272"/>
    </row>
    <row r="123" spans="4:10" ht="39.75" customHeight="1">
      <c r="D123" s="269"/>
      <c r="F123" s="270"/>
      <c r="G123" s="270"/>
      <c r="H123" s="270"/>
      <c r="I123" s="271"/>
      <c r="J123" s="272"/>
    </row>
    <row r="124" spans="4:10" ht="39.75" customHeight="1">
      <c r="D124" s="269"/>
      <c r="F124" s="270"/>
      <c r="G124" s="270"/>
      <c r="H124" s="270"/>
      <c r="I124" s="271"/>
      <c r="J124" s="272"/>
    </row>
    <row r="125" spans="4:10" ht="39.75" customHeight="1">
      <c r="D125" s="269"/>
      <c r="F125" s="270"/>
      <c r="G125" s="270"/>
      <c r="H125" s="270"/>
      <c r="I125" s="271"/>
      <c r="J125" s="272"/>
    </row>
    <row r="126" spans="6:10" ht="39.75" customHeight="1">
      <c r="F126" s="270"/>
      <c r="G126" s="270"/>
      <c r="H126" s="270"/>
      <c r="I126" s="271"/>
      <c r="J126" s="272"/>
    </row>
    <row r="127" spans="6:10" ht="39.75" customHeight="1">
      <c r="F127" s="270"/>
      <c r="G127" s="270"/>
      <c r="H127" s="270"/>
      <c r="I127" s="271"/>
      <c r="J127" s="272"/>
    </row>
    <row r="128" spans="6:10" ht="39.75" customHeight="1">
      <c r="F128" s="270"/>
      <c r="G128" s="270"/>
      <c r="H128" s="270"/>
      <c r="I128" s="271"/>
      <c r="J128" s="272"/>
    </row>
    <row r="129" spans="6:10" ht="39.75" customHeight="1">
      <c r="F129" s="270"/>
      <c r="G129" s="270"/>
      <c r="H129" s="270"/>
      <c r="I129" s="271"/>
      <c r="J129" s="272"/>
    </row>
    <row r="130" spans="6:10" ht="39.75" customHeight="1">
      <c r="F130" s="270"/>
      <c r="G130" s="270"/>
      <c r="H130" s="270"/>
      <c r="I130" s="271"/>
      <c r="J130" s="272"/>
    </row>
    <row r="131" spans="6:10" ht="39.75" customHeight="1">
      <c r="F131" s="270"/>
      <c r="G131" s="270"/>
      <c r="H131" s="270"/>
      <c r="I131" s="271"/>
      <c r="J131" s="272"/>
    </row>
    <row r="132" spans="6:10" ht="39.75" customHeight="1">
      <c r="F132" s="270"/>
      <c r="G132" s="270"/>
      <c r="H132" s="270"/>
      <c r="I132" s="271"/>
      <c r="J132" s="272"/>
    </row>
    <row r="133" spans="6:10" ht="39.75" customHeight="1">
      <c r="F133" s="270"/>
      <c r="G133" s="270"/>
      <c r="H133" s="270"/>
      <c r="I133" s="271"/>
      <c r="J133" s="272"/>
    </row>
    <row r="134" spans="6:10" ht="39.75" customHeight="1">
      <c r="F134" s="270"/>
      <c r="G134" s="270"/>
      <c r="H134" s="270"/>
      <c r="I134" s="271"/>
      <c r="J134" s="272"/>
    </row>
    <row r="135" spans="6:10" ht="39.75" customHeight="1">
      <c r="F135" s="270"/>
      <c r="G135" s="270"/>
      <c r="H135" s="270"/>
      <c r="I135" s="271"/>
      <c r="J135" s="272"/>
    </row>
    <row r="136" spans="6:10" ht="39.75" customHeight="1">
      <c r="F136" s="270"/>
      <c r="G136" s="270"/>
      <c r="H136" s="270"/>
      <c r="I136" s="271"/>
      <c r="J136" s="272"/>
    </row>
    <row r="137" spans="6:10" ht="39.75" customHeight="1">
      <c r="F137" s="270"/>
      <c r="G137" s="270"/>
      <c r="H137" s="270"/>
      <c r="I137" s="271"/>
      <c r="J137" s="272"/>
    </row>
    <row r="138" spans="3:10" ht="39.75" customHeight="1">
      <c r="C138" s="279"/>
      <c r="F138" s="270"/>
      <c r="G138" s="270"/>
      <c r="H138" s="270"/>
      <c r="I138" s="271"/>
      <c r="J138" s="272"/>
    </row>
    <row r="139" spans="4:10" ht="39.75" customHeight="1">
      <c r="D139" s="269"/>
      <c r="F139" s="270"/>
      <c r="G139" s="270"/>
      <c r="H139" s="270"/>
      <c r="I139" s="271"/>
      <c r="J139" s="272"/>
    </row>
    <row r="140" spans="4:10" ht="39.75" customHeight="1">
      <c r="D140" s="269"/>
      <c r="F140" s="270"/>
      <c r="G140" s="270"/>
      <c r="H140" s="270"/>
      <c r="I140" s="271"/>
      <c r="J140" s="272"/>
    </row>
    <row r="141" spans="4:23" ht="39.75" customHeight="1">
      <c r="D141" s="269"/>
      <c r="F141" s="275"/>
      <c r="G141" s="275"/>
      <c r="H141" s="275"/>
      <c r="I141" s="277"/>
      <c r="J141" s="278"/>
      <c r="O141" s="267"/>
      <c r="P141" s="280"/>
      <c r="Q141" s="267"/>
      <c r="R141" s="267"/>
      <c r="S141" s="267"/>
      <c r="T141" s="267"/>
      <c r="U141" s="280"/>
      <c r="V141" s="267"/>
      <c r="W141" s="267"/>
    </row>
    <row r="142" spans="4:23" ht="39.75" customHeight="1">
      <c r="D142" s="269"/>
      <c r="F142" s="270"/>
      <c r="G142" s="270"/>
      <c r="H142" s="270"/>
      <c r="I142" s="271"/>
      <c r="J142" s="272"/>
      <c r="O142" s="267"/>
      <c r="P142" s="280"/>
      <c r="Q142" s="267"/>
      <c r="R142" s="267"/>
      <c r="S142" s="267"/>
      <c r="T142" s="267"/>
      <c r="U142" s="280"/>
      <c r="V142" s="267"/>
      <c r="W142" s="267"/>
    </row>
    <row r="143" spans="4:23" ht="49.5" customHeight="1">
      <c r="D143" s="269"/>
      <c r="F143" s="270"/>
      <c r="G143" s="270"/>
      <c r="H143" s="270"/>
      <c r="I143" s="271"/>
      <c r="J143" s="272"/>
      <c r="O143" s="267"/>
      <c r="P143" s="280"/>
      <c r="Q143" s="267"/>
      <c r="R143" s="267"/>
      <c r="S143" s="267"/>
      <c r="T143" s="267"/>
      <c r="U143" s="280"/>
      <c r="V143" s="267"/>
      <c r="W143" s="267"/>
    </row>
    <row r="144" spans="4:23" ht="42" customHeight="1">
      <c r="D144" s="269"/>
      <c r="F144" s="275"/>
      <c r="G144" s="275"/>
      <c r="H144" s="275"/>
      <c r="I144" s="277"/>
      <c r="J144" s="278"/>
      <c r="O144" s="267"/>
      <c r="P144" s="280"/>
      <c r="Q144" s="267"/>
      <c r="R144" s="267"/>
      <c r="S144" s="267"/>
      <c r="T144" s="267"/>
      <c r="U144" s="280"/>
      <c r="V144" s="267"/>
      <c r="W144" s="267"/>
    </row>
    <row r="145" spans="4:23" ht="49.5" customHeight="1">
      <c r="D145" s="269"/>
      <c r="F145" s="270"/>
      <c r="G145" s="270"/>
      <c r="H145" s="270"/>
      <c r="I145" s="271"/>
      <c r="J145" s="272"/>
      <c r="O145" s="267"/>
      <c r="P145" s="280"/>
      <c r="Q145" s="267"/>
      <c r="R145" s="267"/>
      <c r="S145" s="267"/>
      <c r="T145" s="267"/>
      <c r="U145" s="280"/>
      <c r="V145" s="267"/>
      <c r="W145" s="267"/>
    </row>
    <row r="146" spans="4:23" ht="39.75" customHeight="1">
      <c r="D146" s="269"/>
      <c r="F146" s="270"/>
      <c r="G146" s="270"/>
      <c r="H146" s="270"/>
      <c r="I146" s="271"/>
      <c r="J146" s="272"/>
      <c r="O146" s="267"/>
      <c r="P146" s="280"/>
      <c r="Q146" s="267"/>
      <c r="R146" s="267"/>
      <c r="S146" s="267"/>
      <c r="T146" s="267"/>
      <c r="U146" s="280"/>
      <c r="V146" s="267"/>
      <c r="W146" s="267"/>
    </row>
    <row r="147" spans="4:23" ht="49.5" customHeight="1">
      <c r="D147" s="269"/>
      <c r="F147" s="270"/>
      <c r="G147" s="270"/>
      <c r="H147" s="270"/>
      <c r="I147" s="271"/>
      <c r="J147" s="272"/>
      <c r="O147" s="267"/>
      <c r="P147" s="280"/>
      <c r="Q147" s="267"/>
      <c r="R147" s="267"/>
      <c r="S147" s="267"/>
      <c r="T147" s="267"/>
      <c r="U147" s="280"/>
      <c r="V147" s="267"/>
      <c r="W147" s="267"/>
    </row>
    <row r="148" spans="4:23" ht="49.5" customHeight="1">
      <c r="D148" s="269"/>
      <c r="F148" s="270"/>
      <c r="G148" s="270"/>
      <c r="H148" s="270"/>
      <c r="I148" s="271"/>
      <c r="J148" s="272"/>
      <c r="O148" s="267"/>
      <c r="P148" s="280"/>
      <c r="Q148" s="267"/>
      <c r="R148" s="267"/>
      <c r="S148" s="267"/>
      <c r="T148" s="267"/>
      <c r="U148" s="280"/>
      <c r="V148" s="267"/>
      <c r="W148" s="267"/>
    </row>
    <row r="149" spans="4:23" ht="39.75" customHeight="1">
      <c r="D149" s="269"/>
      <c r="F149" s="270"/>
      <c r="G149" s="270"/>
      <c r="H149" s="270"/>
      <c r="I149" s="271"/>
      <c r="J149" s="272"/>
      <c r="O149" s="267"/>
      <c r="P149" s="280"/>
      <c r="Q149" s="267"/>
      <c r="R149" s="267"/>
      <c r="S149" s="267"/>
      <c r="T149" s="267"/>
      <c r="U149" s="280"/>
      <c r="V149" s="267"/>
      <c r="W149" s="267"/>
    </row>
    <row r="150" spans="4:10" ht="39.75" customHeight="1">
      <c r="D150" s="269"/>
      <c r="F150" s="270"/>
      <c r="G150" s="270"/>
      <c r="H150" s="270"/>
      <c r="I150" s="271"/>
      <c r="J150" s="272"/>
    </row>
    <row r="151" spans="2:10" ht="39.75" customHeight="1">
      <c r="B151" s="281"/>
      <c r="C151" s="282"/>
      <c r="D151" s="269"/>
      <c r="F151" s="270"/>
      <c r="G151" s="270"/>
      <c r="H151" s="270"/>
      <c r="I151" s="271"/>
      <c r="J151" s="272"/>
    </row>
    <row r="152" spans="6:10" ht="39.75" customHeight="1">
      <c r="F152" s="270"/>
      <c r="G152" s="270"/>
      <c r="H152" s="270"/>
      <c r="I152" s="271"/>
      <c r="J152" s="272"/>
    </row>
    <row r="153" spans="6:10" ht="39.75" customHeight="1">
      <c r="F153" s="270"/>
      <c r="G153" s="270"/>
      <c r="H153" s="270"/>
      <c r="I153" s="271"/>
      <c r="J153" s="272"/>
    </row>
    <row r="154" spans="6:10" ht="39.75" customHeight="1">
      <c r="F154" s="270"/>
      <c r="G154" s="270"/>
      <c r="H154" s="270"/>
      <c r="I154" s="271"/>
      <c r="J154" s="272"/>
    </row>
    <row r="155" spans="6:10" ht="39.75" customHeight="1">
      <c r="F155" s="270"/>
      <c r="G155" s="270"/>
      <c r="H155" s="270"/>
      <c r="I155" s="271"/>
      <c r="J155" s="272"/>
    </row>
    <row r="156" spans="6:10" ht="39.75" customHeight="1">
      <c r="F156" s="270"/>
      <c r="G156" s="270"/>
      <c r="H156" s="270"/>
      <c r="I156" s="271"/>
      <c r="J156" s="272"/>
    </row>
    <row r="157" spans="6:10" ht="39.75" customHeight="1">
      <c r="F157" s="270"/>
      <c r="G157" s="270"/>
      <c r="H157" s="270"/>
      <c r="I157" s="271"/>
      <c r="J157" s="272"/>
    </row>
    <row r="158" spans="6:10" ht="39.75" customHeight="1">
      <c r="F158" s="270"/>
      <c r="G158" s="270"/>
      <c r="H158" s="270"/>
      <c r="I158" s="271"/>
      <c r="J158" s="272"/>
    </row>
    <row r="159" spans="6:10" ht="39.75" customHeight="1">
      <c r="F159" s="270"/>
      <c r="G159" s="270"/>
      <c r="H159" s="270"/>
      <c r="I159" s="271"/>
      <c r="J159" s="272"/>
    </row>
    <row r="160" spans="6:10" ht="39.75" customHeight="1">
      <c r="F160" s="270"/>
      <c r="G160" s="270"/>
      <c r="H160" s="270"/>
      <c r="I160" s="271"/>
      <c r="J160" s="272"/>
    </row>
    <row r="161" spans="6:10" ht="39.75" customHeight="1">
      <c r="F161" s="270"/>
      <c r="G161" s="270"/>
      <c r="H161" s="270"/>
      <c r="I161" s="271"/>
      <c r="J161" s="272"/>
    </row>
    <row r="162" spans="6:10" ht="39.75" customHeight="1">
      <c r="F162" s="270"/>
      <c r="G162" s="270"/>
      <c r="H162" s="270"/>
      <c r="I162" s="271"/>
      <c r="J162" s="272"/>
    </row>
    <row r="163" spans="6:10" ht="39.75" customHeight="1">
      <c r="F163" s="270"/>
      <c r="G163" s="270"/>
      <c r="H163" s="270"/>
      <c r="I163" s="271"/>
      <c r="J163" s="272"/>
    </row>
    <row r="164" spans="6:10" ht="39.75" customHeight="1">
      <c r="F164" s="270"/>
      <c r="G164" s="270"/>
      <c r="H164" s="270"/>
      <c r="I164" s="271"/>
      <c r="J164" s="272"/>
    </row>
    <row r="165" spans="6:10" ht="39.75" customHeight="1">
      <c r="F165" s="270"/>
      <c r="G165" s="270"/>
      <c r="H165" s="270"/>
      <c r="I165" s="271"/>
      <c r="J165" s="272"/>
    </row>
    <row r="166" spans="6:10" ht="39.75" customHeight="1">
      <c r="F166" s="270"/>
      <c r="G166" s="270"/>
      <c r="H166" s="270"/>
      <c r="I166" s="271"/>
      <c r="J166" s="272"/>
    </row>
    <row r="167" spans="6:10" ht="39.75" customHeight="1">
      <c r="F167" s="270"/>
      <c r="G167" s="270"/>
      <c r="H167" s="270"/>
      <c r="I167" s="271"/>
      <c r="J167" s="272"/>
    </row>
    <row r="168" spans="6:10" ht="39.75" customHeight="1">
      <c r="F168" s="270"/>
      <c r="G168" s="270"/>
      <c r="H168" s="270"/>
      <c r="I168" s="271"/>
      <c r="J168" s="272"/>
    </row>
    <row r="169" spans="6:10" ht="39.75" customHeight="1">
      <c r="F169" s="270"/>
      <c r="G169" s="270"/>
      <c r="H169" s="270"/>
      <c r="I169" s="271"/>
      <c r="J169" s="272"/>
    </row>
    <row r="170" spans="6:10" ht="39.75" customHeight="1">
      <c r="F170" s="270"/>
      <c r="G170" s="270"/>
      <c r="H170" s="270"/>
      <c r="I170" s="271"/>
      <c r="J170" s="272"/>
    </row>
    <row r="171" spans="6:10" ht="39.75" customHeight="1">
      <c r="F171" s="270"/>
      <c r="G171" s="270"/>
      <c r="H171" s="270"/>
      <c r="I171" s="271"/>
      <c r="J171" s="272"/>
    </row>
    <row r="172" spans="6:10" ht="39.75" customHeight="1">
      <c r="F172" s="270"/>
      <c r="G172" s="270"/>
      <c r="H172" s="270"/>
      <c r="I172" s="271"/>
      <c r="J172" s="272"/>
    </row>
    <row r="173" spans="6:10" ht="39.75" customHeight="1">
      <c r="F173" s="270"/>
      <c r="G173" s="270"/>
      <c r="H173" s="270"/>
      <c r="I173" s="271"/>
      <c r="J173" s="272"/>
    </row>
    <row r="174" spans="6:10" ht="39.75" customHeight="1">
      <c r="F174" s="270"/>
      <c r="G174" s="270"/>
      <c r="H174" s="270"/>
      <c r="I174" s="271"/>
      <c r="J174" s="272"/>
    </row>
    <row r="175" spans="6:10" ht="39.75" customHeight="1">
      <c r="F175" s="270"/>
      <c r="G175" s="270"/>
      <c r="H175" s="270"/>
      <c r="I175" s="271"/>
      <c r="J175" s="272"/>
    </row>
    <row r="176" spans="6:10" ht="39.75" customHeight="1">
      <c r="F176" s="270"/>
      <c r="G176" s="270"/>
      <c r="H176" s="270"/>
      <c r="I176" s="271"/>
      <c r="J176" s="272"/>
    </row>
    <row r="177" spans="6:10" ht="39.75" customHeight="1">
      <c r="F177" s="270"/>
      <c r="G177" s="270"/>
      <c r="H177" s="270"/>
      <c r="I177" s="271"/>
      <c r="J177" s="272"/>
    </row>
    <row r="178" spans="6:10" ht="39.75" customHeight="1">
      <c r="F178" s="270"/>
      <c r="G178" s="270"/>
      <c r="H178" s="270"/>
      <c r="I178" s="271"/>
      <c r="J178" s="272"/>
    </row>
    <row r="179" spans="6:10" ht="39.75" customHeight="1">
      <c r="F179" s="270"/>
      <c r="G179" s="270"/>
      <c r="H179" s="270"/>
      <c r="I179" s="271"/>
      <c r="J179" s="272"/>
    </row>
    <row r="180" spans="6:10" ht="39.75" customHeight="1">
      <c r="F180" s="270"/>
      <c r="G180" s="270"/>
      <c r="H180" s="270"/>
      <c r="I180" s="271"/>
      <c r="J180" s="272"/>
    </row>
    <row r="181" spans="6:10" ht="39.75" customHeight="1">
      <c r="F181" s="270"/>
      <c r="G181" s="270"/>
      <c r="H181" s="270"/>
      <c r="I181" s="271"/>
      <c r="J181" s="272"/>
    </row>
    <row r="182" spans="6:10" ht="39.75" customHeight="1">
      <c r="F182" s="270"/>
      <c r="G182" s="270"/>
      <c r="H182" s="270"/>
      <c r="I182" s="271"/>
      <c r="J182" s="272"/>
    </row>
    <row r="183" spans="6:10" ht="39.75" customHeight="1">
      <c r="F183" s="270"/>
      <c r="G183" s="270"/>
      <c r="H183" s="270"/>
      <c r="I183" s="271"/>
      <c r="J183" s="272"/>
    </row>
    <row r="184" spans="6:10" ht="39.75" customHeight="1">
      <c r="F184" s="270"/>
      <c r="G184" s="270"/>
      <c r="H184" s="270"/>
      <c r="I184" s="271"/>
      <c r="J184" s="272"/>
    </row>
    <row r="185" spans="6:10" ht="39.75" customHeight="1">
      <c r="F185" s="270"/>
      <c r="G185" s="270"/>
      <c r="H185" s="270"/>
      <c r="I185" s="271"/>
      <c r="J185" s="272"/>
    </row>
    <row r="186" spans="6:10" ht="39.75" customHeight="1">
      <c r="F186" s="270"/>
      <c r="G186" s="270"/>
      <c r="H186" s="270"/>
      <c r="I186" s="271"/>
      <c r="J186" s="272"/>
    </row>
    <row r="187" spans="6:10" ht="39.75" customHeight="1">
      <c r="F187" s="270"/>
      <c r="G187" s="270"/>
      <c r="H187" s="270"/>
      <c r="I187" s="271"/>
      <c r="J187" s="272"/>
    </row>
    <row r="188" spans="6:10" ht="39.75" customHeight="1">
      <c r="F188" s="270"/>
      <c r="G188" s="270"/>
      <c r="H188" s="270"/>
      <c r="I188" s="271"/>
      <c r="J188" s="272"/>
    </row>
    <row r="189" spans="6:10" ht="39.75" customHeight="1">
      <c r="F189" s="270"/>
      <c r="G189" s="270"/>
      <c r="H189" s="270"/>
      <c r="I189" s="271"/>
      <c r="J189" s="272"/>
    </row>
    <row r="190" spans="6:10" ht="39.75" customHeight="1">
      <c r="F190" s="270"/>
      <c r="G190" s="270"/>
      <c r="H190" s="270"/>
      <c r="I190" s="271"/>
      <c r="J190" s="272"/>
    </row>
    <row r="191" spans="6:10" ht="39.75" customHeight="1">
      <c r="F191" s="270"/>
      <c r="G191" s="270"/>
      <c r="H191" s="270"/>
      <c r="I191" s="271"/>
      <c r="J191" s="272"/>
    </row>
    <row r="192" spans="6:10" ht="39.75" customHeight="1">
      <c r="F192" s="270"/>
      <c r="G192" s="270"/>
      <c r="H192" s="270"/>
      <c r="I192" s="271"/>
      <c r="J192" s="272"/>
    </row>
    <row r="193" spans="6:10" ht="39.75" customHeight="1">
      <c r="F193" s="270"/>
      <c r="G193" s="270"/>
      <c r="H193" s="270"/>
      <c r="I193" s="271"/>
      <c r="J193" s="272"/>
    </row>
    <row r="194" spans="6:10" ht="39.75" customHeight="1">
      <c r="F194" s="270"/>
      <c r="G194" s="270"/>
      <c r="H194" s="270"/>
      <c r="I194" s="271"/>
      <c r="J194" s="272"/>
    </row>
    <row r="195" spans="6:10" ht="39.75" customHeight="1">
      <c r="F195" s="270"/>
      <c r="G195" s="270"/>
      <c r="H195" s="270"/>
      <c r="I195" s="271"/>
      <c r="J195" s="272"/>
    </row>
    <row r="196" spans="6:10" ht="39.75" customHeight="1">
      <c r="F196" s="270"/>
      <c r="G196" s="270"/>
      <c r="H196" s="270"/>
      <c r="I196" s="271"/>
      <c r="J196" s="272"/>
    </row>
    <row r="197" spans="6:10" ht="39.75" customHeight="1">
      <c r="F197" s="270"/>
      <c r="G197" s="270"/>
      <c r="H197" s="270"/>
      <c r="I197" s="271"/>
      <c r="J197" s="272"/>
    </row>
    <row r="198" spans="6:10" ht="39.75" customHeight="1">
      <c r="F198" s="270"/>
      <c r="G198" s="270"/>
      <c r="H198" s="270"/>
      <c r="I198" s="271"/>
      <c r="J198" s="272"/>
    </row>
    <row r="199" spans="6:10" ht="39.75" customHeight="1">
      <c r="F199" s="270"/>
      <c r="G199" s="270"/>
      <c r="H199" s="270"/>
      <c r="I199" s="271"/>
      <c r="J199" s="272"/>
    </row>
    <row r="200" spans="6:10" ht="39.75" customHeight="1">
      <c r="F200" s="270"/>
      <c r="G200" s="270"/>
      <c r="H200" s="270"/>
      <c r="I200" s="271"/>
      <c r="J200" s="272"/>
    </row>
    <row r="201" spans="6:10" ht="39.75" customHeight="1">
      <c r="F201" s="270"/>
      <c r="G201" s="270"/>
      <c r="H201" s="270"/>
      <c r="I201" s="271"/>
      <c r="J201" s="272"/>
    </row>
    <row r="202" spans="6:10" ht="39.75" customHeight="1">
      <c r="F202" s="270"/>
      <c r="G202" s="270"/>
      <c r="H202" s="270"/>
      <c r="I202" s="271"/>
      <c r="J202" s="272"/>
    </row>
    <row r="203" spans="6:10" ht="39.75" customHeight="1">
      <c r="F203" s="270"/>
      <c r="G203" s="270"/>
      <c r="H203" s="270"/>
      <c r="I203" s="271"/>
      <c r="J203" s="272"/>
    </row>
    <row r="204" spans="6:10" ht="39.75" customHeight="1">
      <c r="F204" s="270"/>
      <c r="G204" s="270"/>
      <c r="H204" s="270"/>
      <c r="I204" s="271"/>
      <c r="J204" s="272"/>
    </row>
    <row r="205" spans="6:10" ht="39.75" customHeight="1">
      <c r="F205" s="283"/>
      <c r="G205" s="283"/>
      <c r="H205" s="283"/>
      <c r="I205" s="284"/>
      <c r="J205" s="285"/>
    </row>
    <row r="206" spans="6:10" ht="39.75" customHeight="1">
      <c r="F206" s="283"/>
      <c r="G206" s="283"/>
      <c r="H206" s="283"/>
      <c r="I206" s="284"/>
      <c r="J206" s="285"/>
    </row>
    <row r="207" spans="6:10" ht="39.75" customHeight="1">
      <c r="F207" s="283"/>
      <c r="G207" s="283"/>
      <c r="H207" s="283"/>
      <c r="I207" s="284"/>
      <c r="J207" s="285"/>
    </row>
    <row r="208" spans="6:10" ht="39.75" customHeight="1">
      <c r="F208" s="283"/>
      <c r="G208" s="283"/>
      <c r="H208" s="283"/>
      <c r="I208" s="284"/>
      <c r="J208" s="285"/>
    </row>
    <row r="209" spans="6:10" ht="39.75" customHeight="1">
      <c r="F209" s="283"/>
      <c r="G209" s="283"/>
      <c r="H209" s="283"/>
      <c r="I209" s="284"/>
      <c r="J209" s="285"/>
    </row>
    <row r="210" spans="6:10" ht="39.75" customHeight="1">
      <c r="F210" s="283"/>
      <c r="G210" s="283"/>
      <c r="H210" s="283"/>
      <c r="I210" s="284"/>
      <c r="J210" s="285"/>
    </row>
    <row r="211" spans="6:10" ht="39.75" customHeight="1">
      <c r="F211" s="283"/>
      <c r="G211" s="283"/>
      <c r="H211" s="283"/>
      <c r="I211" s="284"/>
      <c r="J211" s="285"/>
    </row>
    <row r="212" spans="6:10" ht="39.75" customHeight="1">
      <c r="F212" s="283"/>
      <c r="G212" s="283"/>
      <c r="H212" s="283"/>
      <c r="I212" s="284"/>
      <c r="J212" s="285"/>
    </row>
    <row r="213" spans="6:10" ht="39.75" customHeight="1">
      <c r="F213" s="283"/>
      <c r="G213" s="283"/>
      <c r="H213" s="283"/>
      <c r="I213" s="284"/>
      <c r="J213" s="285"/>
    </row>
    <row r="214" spans="6:10" ht="39.75" customHeight="1">
      <c r="F214" s="283"/>
      <c r="G214" s="283"/>
      <c r="H214" s="283"/>
      <c r="I214" s="284"/>
      <c r="J214" s="285"/>
    </row>
    <row r="215" spans="6:10" ht="39.75" customHeight="1">
      <c r="F215" s="283"/>
      <c r="G215" s="283"/>
      <c r="H215" s="283"/>
      <c r="I215" s="284"/>
      <c r="J215" s="285"/>
    </row>
    <row r="216" spans="6:10" ht="39.75" customHeight="1">
      <c r="F216" s="283"/>
      <c r="G216" s="283"/>
      <c r="H216" s="283"/>
      <c r="I216" s="284"/>
      <c r="J216" s="285"/>
    </row>
    <row r="217" spans="6:10" ht="39.75" customHeight="1">
      <c r="F217" s="283"/>
      <c r="G217" s="283"/>
      <c r="H217" s="283"/>
      <c r="I217" s="284"/>
      <c r="J217" s="285"/>
    </row>
    <row r="218" spans="6:10" ht="39.75" customHeight="1">
      <c r="F218" s="283"/>
      <c r="G218" s="283"/>
      <c r="H218" s="283"/>
      <c r="I218" s="284"/>
      <c r="J218" s="285"/>
    </row>
    <row r="219" spans="6:10" ht="39.75" customHeight="1">
      <c r="F219" s="283"/>
      <c r="G219" s="283"/>
      <c r="H219" s="283"/>
      <c r="I219" s="284"/>
      <c r="J219" s="285"/>
    </row>
    <row r="220" spans="6:10" ht="39.75" customHeight="1">
      <c r="F220" s="283"/>
      <c r="G220" s="283"/>
      <c r="H220" s="283"/>
      <c r="I220" s="284"/>
      <c r="J220" s="285"/>
    </row>
    <row r="221" spans="6:10" ht="39.75" customHeight="1">
      <c r="F221" s="283"/>
      <c r="G221" s="283"/>
      <c r="H221" s="283"/>
      <c r="I221" s="284"/>
      <c r="J221" s="285"/>
    </row>
    <row r="222" spans="6:10" ht="39.75" customHeight="1">
      <c r="F222" s="283"/>
      <c r="G222" s="283"/>
      <c r="H222" s="283"/>
      <c r="I222" s="284"/>
      <c r="J222" s="285"/>
    </row>
    <row r="223" spans="6:10" ht="39.75" customHeight="1">
      <c r="F223" s="283"/>
      <c r="G223" s="283"/>
      <c r="H223" s="283"/>
      <c r="I223" s="284"/>
      <c r="J223" s="285"/>
    </row>
    <row r="224" spans="6:10" ht="39.75" customHeight="1">
      <c r="F224" s="283"/>
      <c r="G224" s="283"/>
      <c r="H224" s="283"/>
      <c r="I224" s="284"/>
      <c r="J224" s="285"/>
    </row>
    <row r="225" spans="6:10" ht="39.75" customHeight="1">
      <c r="F225" s="283"/>
      <c r="G225" s="283"/>
      <c r="H225" s="283"/>
      <c r="I225" s="284"/>
      <c r="J225" s="285"/>
    </row>
    <row r="226" spans="6:10" ht="39.75" customHeight="1">
      <c r="F226" s="283"/>
      <c r="G226" s="283"/>
      <c r="H226" s="283"/>
      <c r="I226" s="284"/>
      <c r="J226" s="285"/>
    </row>
    <row r="227" spans="6:10" ht="39.75" customHeight="1">
      <c r="F227" s="283"/>
      <c r="G227" s="283"/>
      <c r="H227" s="283"/>
      <c r="I227" s="284"/>
      <c r="J227" s="285"/>
    </row>
    <row r="228" spans="6:10" ht="39.75" customHeight="1">
      <c r="F228" s="283"/>
      <c r="G228" s="283"/>
      <c r="H228" s="283"/>
      <c r="I228" s="284"/>
      <c r="J228" s="285"/>
    </row>
    <row r="229" spans="6:10" ht="39.75" customHeight="1">
      <c r="F229" s="283"/>
      <c r="G229" s="283"/>
      <c r="H229" s="283"/>
      <c r="I229" s="284"/>
      <c r="J229" s="285"/>
    </row>
    <row r="230" spans="6:10" ht="39.75" customHeight="1">
      <c r="F230" s="283"/>
      <c r="G230" s="283"/>
      <c r="H230" s="283"/>
      <c r="I230" s="284"/>
      <c r="J230" s="285"/>
    </row>
    <row r="231" spans="6:10" ht="39.75" customHeight="1">
      <c r="F231" s="283"/>
      <c r="G231" s="283"/>
      <c r="H231" s="283"/>
      <c r="I231" s="284"/>
      <c r="J231" s="285"/>
    </row>
    <row r="232" spans="6:10" ht="39.75" customHeight="1">
      <c r="F232" s="283"/>
      <c r="G232" s="283"/>
      <c r="H232" s="283"/>
      <c r="I232" s="284"/>
      <c r="J232" s="285"/>
    </row>
    <row r="233" spans="6:10" ht="39.75" customHeight="1">
      <c r="F233" s="283"/>
      <c r="G233" s="283"/>
      <c r="H233" s="283"/>
      <c r="I233" s="284"/>
      <c r="J233" s="285"/>
    </row>
    <row r="234" spans="6:10" ht="39.75" customHeight="1">
      <c r="F234" s="283"/>
      <c r="G234" s="283"/>
      <c r="H234" s="283"/>
      <c r="I234" s="284"/>
      <c r="J234" s="285"/>
    </row>
    <row r="235" spans="6:10" ht="39.75" customHeight="1">
      <c r="F235" s="283"/>
      <c r="G235" s="283"/>
      <c r="H235" s="283"/>
      <c r="I235" s="284"/>
      <c r="J235" s="285"/>
    </row>
    <row r="236" spans="6:10" ht="39.75" customHeight="1">
      <c r="F236" s="283"/>
      <c r="G236" s="283"/>
      <c r="H236" s="283"/>
      <c r="I236" s="284"/>
      <c r="J236" s="285"/>
    </row>
    <row r="237" spans="6:10" ht="39.75" customHeight="1">
      <c r="F237" s="283"/>
      <c r="G237" s="283"/>
      <c r="H237" s="283"/>
      <c r="I237" s="284"/>
      <c r="J237" s="285"/>
    </row>
  </sheetData>
  <mergeCells count="2">
    <mergeCell ref="B1:M1"/>
    <mergeCell ref="I102:J1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0">
      <selection activeCell="F4" sqref="F4"/>
    </sheetView>
  </sheetViews>
  <sheetFormatPr defaultColWidth="9.140625" defaultRowHeight="30" customHeight="1"/>
  <cols>
    <col min="1" max="1" width="5.421875" style="9" customWidth="1"/>
    <col min="2" max="2" width="10.00390625" style="9" customWidth="1"/>
    <col min="3" max="3" width="17.421875" style="9" customWidth="1"/>
    <col min="4" max="4" width="9.7109375" style="9" customWidth="1"/>
    <col min="5" max="5" width="12.00390625" style="9" customWidth="1"/>
    <col min="6" max="6" width="14.00390625" style="9" customWidth="1"/>
    <col min="7" max="7" width="12.421875" style="27" customWidth="1"/>
    <col min="8" max="9" width="11.140625" style="58" customWidth="1"/>
    <col min="10" max="12" width="9.140625" style="9" customWidth="1"/>
    <col min="13" max="13" width="9.140625" style="32" customWidth="1"/>
    <col min="14" max="14" width="13.421875" style="57" bestFit="1" customWidth="1"/>
    <col min="15" max="15" width="14.7109375" style="9" customWidth="1"/>
    <col min="16" max="16384" width="9.140625" style="9" customWidth="1"/>
  </cols>
  <sheetData>
    <row r="1" spans="1:15" ht="30" customHeight="1">
      <c r="A1" s="315" t="s">
        <v>1396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7"/>
    </row>
    <row r="2" spans="1:15" ht="30" customHeight="1">
      <c r="A2" s="4" t="s">
        <v>1227</v>
      </c>
      <c r="B2" s="5" t="s">
        <v>1215</v>
      </c>
      <c r="C2" s="5" t="s">
        <v>1216</v>
      </c>
      <c r="D2" s="2" t="s">
        <v>1228</v>
      </c>
      <c r="E2" s="2" t="s">
        <v>1229</v>
      </c>
      <c r="F2" s="2" t="s">
        <v>1237</v>
      </c>
      <c r="G2" s="6" t="s">
        <v>1319</v>
      </c>
      <c r="H2" s="7" t="s">
        <v>1320</v>
      </c>
      <c r="I2" s="7" t="s">
        <v>1399</v>
      </c>
      <c r="J2" s="1" t="s">
        <v>1321</v>
      </c>
      <c r="K2" s="1" t="s">
        <v>1322</v>
      </c>
      <c r="L2" s="1" t="s">
        <v>1323</v>
      </c>
      <c r="M2" s="30" t="s">
        <v>1324</v>
      </c>
      <c r="N2" s="53" t="s">
        <v>1326</v>
      </c>
      <c r="O2" s="1" t="s">
        <v>1327</v>
      </c>
    </row>
    <row r="3" spans="1:15" ht="23.25" customHeight="1">
      <c r="A3" s="10" t="s">
        <v>1230</v>
      </c>
      <c r="B3" s="11" t="s">
        <v>1231</v>
      </c>
      <c r="C3" s="11" t="s">
        <v>1232</v>
      </c>
      <c r="D3" s="1" t="s">
        <v>1233</v>
      </c>
      <c r="E3" s="1" t="s">
        <v>1234</v>
      </c>
      <c r="F3" s="1" t="s">
        <v>1235</v>
      </c>
      <c r="G3" s="12"/>
      <c r="H3" s="28"/>
      <c r="I3" s="28"/>
      <c r="J3" s="8"/>
      <c r="K3" s="8"/>
      <c r="L3" s="8"/>
      <c r="M3" s="31"/>
      <c r="N3" s="54"/>
      <c r="O3" s="8"/>
    </row>
    <row r="4" spans="1:15" ht="34.5" customHeight="1">
      <c r="A4" s="318" t="s">
        <v>1223</v>
      </c>
      <c r="B4" s="14" t="s">
        <v>1239</v>
      </c>
      <c r="C4" s="15" t="s">
        <v>1238</v>
      </c>
      <c r="D4" s="16" t="s">
        <v>1240</v>
      </c>
      <c r="E4" s="16" t="s">
        <v>1347</v>
      </c>
      <c r="F4" s="17" t="s">
        <v>1344</v>
      </c>
      <c r="G4" s="29" t="s">
        <v>1398</v>
      </c>
      <c r="H4" s="28"/>
      <c r="I4" s="28" t="s">
        <v>1400</v>
      </c>
      <c r="J4" s="8"/>
      <c r="K4" s="8"/>
      <c r="L4" s="8"/>
      <c r="M4" s="31">
        <v>1.75</v>
      </c>
      <c r="N4" s="54">
        <v>2566436.25</v>
      </c>
      <c r="O4" s="8" t="s">
        <v>1328</v>
      </c>
    </row>
    <row r="5" spans="1:15" ht="27.75" customHeight="1">
      <c r="A5" s="318" t="s">
        <v>1223</v>
      </c>
      <c r="B5" s="14" t="s">
        <v>1239</v>
      </c>
      <c r="C5" s="15" t="s">
        <v>1238</v>
      </c>
      <c r="D5" s="16"/>
      <c r="E5" s="16"/>
      <c r="F5" s="17"/>
      <c r="G5" s="29" t="s">
        <v>1345</v>
      </c>
      <c r="H5" s="28" t="s">
        <v>1389</v>
      </c>
      <c r="I5" s="28" t="s">
        <v>1400</v>
      </c>
      <c r="J5" s="8"/>
      <c r="K5" s="8"/>
      <c r="L5" s="8"/>
      <c r="M5" s="31">
        <v>1.34</v>
      </c>
      <c r="N5" s="54"/>
      <c r="O5" s="8" t="s">
        <v>1328</v>
      </c>
    </row>
    <row r="6" spans="1:15" ht="26.25" customHeight="1" thickBot="1">
      <c r="A6" s="318" t="s">
        <v>1223</v>
      </c>
      <c r="B6" s="39" t="s">
        <v>1239</v>
      </c>
      <c r="C6" s="40" t="s">
        <v>1238</v>
      </c>
      <c r="D6" s="41"/>
      <c r="E6" s="41"/>
      <c r="F6" s="42"/>
      <c r="G6" s="43" t="s">
        <v>1346</v>
      </c>
      <c r="H6" s="44" t="s">
        <v>1390</v>
      </c>
      <c r="I6" s="28" t="s">
        <v>1400</v>
      </c>
      <c r="J6" s="45"/>
      <c r="K6" s="45"/>
      <c r="L6" s="45"/>
      <c r="M6" s="46">
        <v>1.34</v>
      </c>
      <c r="N6" s="55"/>
      <c r="O6" s="45" t="s">
        <v>1328</v>
      </c>
    </row>
    <row r="7" spans="1:15" ht="47.25" customHeight="1">
      <c r="A7" s="318" t="s">
        <v>1224</v>
      </c>
      <c r="B7" s="14" t="s">
        <v>1239</v>
      </c>
      <c r="C7" s="15" t="s">
        <v>1238</v>
      </c>
      <c r="D7" s="16" t="s">
        <v>1241</v>
      </c>
      <c r="E7" s="16" t="s">
        <v>1242</v>
      </c>
      <c r="F7" s="17" t="s">
        <v>1348</v>
      </c>
      <c r="G7" s="29" t="s">
        <v>1401</v>
      </c>
      <c r="H7" s="52"/>
      <c r="I7" s="52" t="s">
        <v>1400</v>
      </c>
      <c r="J7" s="8"/>
      <c r="K7" s="8"/>
      <c r="L7" s="8"/>
      <c r="M7" s="31">
        <v>1.75</v>
      </c>
      <c r="N7" s="54">
        <v>87377.5</v>
      </c>
      <c r="O7" s="36" t="s">
        <v>1328</v>
      </c>
    </row>
    <row r="8" spans="1:15" ht="29.25" customHeight="1">
      <c r="A8" s="318" t="s">
        <v>1224</v>
      </c>
      <c r="B8" s="14" t="s">
        <v>1239</v>
      </c>
      <c r="C8" s="15" t="s">
        <v>1238</v>
      </c>
      <c r="D8" s="16"/>
      <c r="E8" s="16"/>
      <c r="F8" s="17"/>
      <c r="G8" s="29" t="s">
        <v>1349</v>
      </c>
      <c r="H8" s="52" t="s">
        <v>1391</v>
      </c>
      <c r="I8" s="52" t="s">
        <v>1400</v>
      </c>
      <c r="J8" s="8"/>
      <c r="K8" s="8"/>
      <c r="L8" s="8"/>
      <c r="M8" s="31">
        <v>1.34</v>
      </c>
      <c r="N8" s="54"/>
      <c r="O8" s="36" t="s">
        <v>1328</v>
      </c>
    </row>
    <row r="9" spans="1:15" ht="34.5" customHeight="1" thickBot="1">
      <c r="A9" s="318" t="s">
        <v>1224</v>
      </c>
      <c r="B9" s="39" t="s">
        <v>1239</v>
      </c>
      <c r="C9" s="40" t="s">
        <v>1238</v>
      </c>
      <c r="D9" s="41"/>
      <c r="E9" s="41"/>
      <c r="F9" s="42"/>
      <c r="G9" s="43" t="s">
        <v>1350</v>
      </c>
      <c r="H9" s="44" t="s">
        <v>1392</v>
      </c>
      <c r="I9" s="52" t="s">
        <v>1400</v>
      </c>
      <c r="J9" s="45"/>
      <c r="K9" s="45"/>
      <c r="L9" s="45"/>
      <c r="M9" s="46">
        <v>1.34</v>
      </c>
      <c r="N9" s="55"/>
      <c r="O9" s="45" t="s">
        <v>1328</v>
      </c>
    </row>
    <row r="10" spans="1:15" ht="30" customHeight="1">
      <c r="A10" s="47" t="s">
        <v>1225</v>
      </c>
      <c r="B10" s="48" t="s">
        <v>1211</v>
      </c>
      <c r="C10" s="49" t="s">
        <v>1243</v>
      </c>
      <c r="D10" s="50" t="s">
        <v>1244</v>
      </c>
      <c r="E10" s="33" t="s">
        <v>1245</v>
      </c>
      <c r="F10" s="34">
        <v>1925</v>
      </c>
      <c r="G10" s="51" t="s">
        <v>1357</v>
      </c>
      <c r="H10" s="52" t="s">
        <v>1358</v>
      </c>
      <c r="I10" s="52"/>
      <c r="J10" s="36">
        <v>10.178</v>
      </c>
      <c r="K10" s="36"/>
      <c r="L10" s="36">
        <v>50.805</v>
      </c>
      <c r="M10" s="37">
        <v>5.007</v>
      </c>
      <c r="N10" s="56">
        <f aca="true" t="shared" si="0" ref="N10:N15">(F10*M10)</f>
        <v>9638.474999999999</v>
      </c>
      <c r="O10" s="36" t="s">
        <v>1329</v>
      </c>
    </row>
    <row r="11" spans="1:15" ht="30" customHeight="1">
      <c r="A11" s="13" t="s">
        <v>1295</v>
      </c>
      <c r="B11" s="14" t="s">
        <v>1211</v>
      </c>
      <c r="C11" s="15" t="s">
        <v>1243</v>
      </c>
      <c r="D11" s="3" t="s">
        <v>1246</v>
      </c>
      <c r="E11" s="16" t="s">
        <v>1245</v>
      </c>
      <c r="F11" s="17">
        <v>168</v>
      </c>
      <c r="G11" s="18" t="s">
        <v>1365</v>
      </c>
      <c r="H11" s="28" t="s">
        <v>1366</v>
      </c>
      <c r="I11" s="28"/>
      <c r="J11" s="8">
        <v>54.57667</v>
      </c>
      <c r="K11" s="8"/>
      <c r="L11" s="8">
        <v>50.51</v>
      </c>
      <c r="M11" s="31">
        <v>27.01</v>
      </c>
      <c r="N11" s="54">
        <f t="shared" si="0"/>
        <v>4537.68</v>
      </c>
      <c r="O11" s="8" t="s">
        <v>1330</v>
      </c>
    </row>
    <row r="12" spans="1:15" ht="30" customHeight="1">
      <c r="A12" s="13" t="s">
        <v>1296</v>
      </c>
      <c r="B12" s="14" t="s">
        <v>1211</v>
      </c>
      <c r="C12" s="15" t="s">
        <v>1243</v>
      </c>
      <c r="D12" s="3" t="s">
        <v>1247</v>
      </c>
      <c r="E12" s="16" t="s">
        <v>1248</v>
      </c>
      <c r="F12" s="17">
        <v>11</v>
      </c>
      <c r="G12" s="18" t="s">
        <v>1365</v>
      </c>
      <c r="H12" s="28" t="s">
        <v>1367</v>
      </c>
      <c r="I12" s="28"/>
      <c r="J12" s="8">
        <v>95.65</v>
      </c>
      <c r="K12" s="8"/>
      <c r="L12" s="8">
        <v>50.51</v>
      </c>
      <c r="M12" s="31">
        <v>47.34</v>
      </c>
      <c r="N12" s="54">
        <f t="shared" si="0"/>
        <v>520.74</v>
      </c>
      <c r="O12" s="8" t="s">
        <v>1330</v>
      </c>
    </row>
    <row r="13" spans="1:15" ht="30" customHeight="1">
      <c r="A13" s="13" t="s">
        <v>1297</v>
      </c>
      <c r="B13" s="14" t="s">
        <v>1211</v>
      </c>
      <c r="C13" s="15" t="s">
        <v>1249</v>
      </c>
      <c r="D13" s="3" t="s">
        <v>1250</v>
      </c>
      <c r="E13" s="16" t="s">
        <v>1251</v>
      </c>
      <c r="F13" s="17">
        <v>35</v>
      </c>
      <c r="G13" s="35" t="s">
        <v>1359</v>
      </c>
      <c r="H13" s="28" t="s">
        <v>1360</v>
      </c>
      <c r="I13" s="28"/>
      <c r="J13" s="8">
        <v>715.13</v>
      </c>
      <c r="K13" s="8"/>
      <c r="L13" s="8">
        <v>50.8</v>
      </c>
      <c r="M13" s="31">
        <v>351.84</v>
      </c>
      <c r="N13" s="56">
        <f t="shared" si="0"/>
        <v>12314.4</v>
      </c>
      <c r="O13" s="8" t="s">
        <v>1329</v>
      </c>
    </row>
    <row r="14" spans="1:15" ht="30" customHeight="1">
      <c r="A14" s="13" t="s">
        <v>1298</v>
      </c>
      <c r="B14" s="14" t="s">
        <v>1211</v>
      </c>
      <c r="C14" s="15" t="s">
        <v>1249</v>
      </c>
      <c r="D14" s="3" t="s">
        <v>1252</v>
      </c>
      <c r="E14" s="16" t="s">
        <v>1251</v>
      </c>
      <c r="F14" s="17">
        <v>560</v>
      </c>
      <c r="G14" s="18" t="s">
        <v>1368</v>
      </c>
      <c r="H14" s="28" t="s">
        <v>1369</v>
      </c>
      <c r="I14" s="28"/>
      <c r="J14" s="8">
        <v>1232.68</v>
      </c>
      <c r="K14" s="8"/>
      <c r="L14" s="8">
        <v>50.5</v>
      </c>
      <c r="M14" s="31">
        <v>610.17</v>
      </c>
      <c r="N14" s="54">
        <f t="shared" si="0"/>
        <v>341695.19999999995</v>
      </c>
      <c r="O14" s="8" t="s">
        <v>1330</v>
      </c>
    </row>
    <row r="15" spans="1:15" ht="30" customHeight="1">
      <c r="A15" s="13" t="s">
        <v>1299</v>
      </c>
      <c r="B15" s="14" t="s">
        <v>1211</v>
      </c>
      <c r="C15" s="15" t="s">
        <v>1249</v>
      </c>
      <c r="D15" s="3" t="s">
        <v>1253</v>
      </c>
      <c r="E15" s="16" t="s">
        <v>1251</v>
      </c>
      <c r="F15" s="17">
        <v>378</v>
      </c>
      <c r="G15" s="35" t="s">
        <v>1361</v>
      </c>
      <c r="H15" s="28" t="s">
        <v>1362</v>
      </c>
      <c r="I15" s="28"/>
      <c r="J15" s="8">
        <v>1601.75</v>
      </c>
      <c r="K15" s="8"/>
      <c r="L15" s="8">
        <v>50.8</v>
      </c>
      <c r="M15" s="31">
        <v>788.06</v>
      </c>
      <c r="N15" s="56">
        <f t="shared" si="0"/>
        <v>297886.68</v>
      </c>
      <c r="O15" s="8" t="s">
        <v>1329</v>
      </c>
    </row>
    <row r="16" spans="1:15" ht="30" customHeight="1">
      <c r="A16" s="13" t="s">
        <v>1300</v>
      </c>
      <c r="B16" s="14" t="s">
        <v>1254</v>
      </c>
      <c r="C16" s="15" t="s">
        <v>1255</v>
      </c>
      <c r="D16" s="3" t="s">
        <v>1256</v>
      </c>
      <c r="E16" s="16" t="s">
        <v>1257</v>
      </c>
      <c r="F16" s="17">
        <v>36750</v>
      </c>
      <c r="G16" s="18" t="s">
        <v>1383</v>
      </c>
      <c r="H16" s="28" t="s">
        <v>1384</v>
      </c>
      <c r="I16" s="28"/>
      <c r="J16" s="8">
        <v>5.20346</v>
      </c>
      <c r="K16" s="8"/>
      <c r="L16" s="8">
        <v>50.01403</v>
      </c>
      <c r="M16" s="31">
        <v>2.601</v>
      </c>
      <c r="N16" s="54">
        <f aca="true" t="shared" si="1" ref="N16:N22">(M16*F16)</f>
        <v>95586.75</v>
      </c>
      <c r="O16" s="8" t="s">
        <v>1331</v>
      </c>
    </row>
    <row r="17" spans="1:15" ht="30" customHeight="1">
      <c r="A17" s="13" t="s">
        <v>1222</v>
      </c>
      <c r="B17" s="14" t="s">
        <v>1254</v>
      </c>
      <c r="C17" s="15" t="s">
        <v>1255</v>
      </c>
      <c r="D17" s="3" t="s">
        <v>1258</v>
      </c>
      <c r="E17" s="16" t="s">
        <v>1257</v>
      </c>
      <c r="F17" s="17">
        <v>5880</v>
      </c>
      <c r="G17" s="18" t="s">
        <v>1372</v>
      </c>
      <c r="H17" s="28" t="s">
        <v>1373</v>
      </c>
      <c r="I17" s="28"/>
      <c r="J17" s="8">
        <v>2.73</v>
      </c>
      <c r="K17" s="8"/>
      <c r="L17" s="8">
        <v>52.55</v>
      </c>
      <c r="M17" s="31">
        <v>1.294</v>
      </c>
      <c r="N17" s="54">
        <f t="shared" si="1"/>
        <v>7608.72</v>
      </c>
      <c r="O17" s="8" t="s">
        <v>1332</v>
      </c>
    </row>
    <row r="18" spans="1:15" ht="30" customHeight="1">
      <c r="A18" s="13" t="s">
        <v>1301</v>
      </c>
      <c r="B18" s="14" t="s">
        <v>1259</v>
      </c>
      <c r="C18" s="15" t="s">
        <v>1260</v>
      </c>
      <c r="D18" s="3" t="s">
        <v>1261</v>
      </c>
      <c r="E18" s="16" t="s">
        <v>1257</v>
      </c>
      <c r="F18" s="17">
        <v>840</v>
      </c>
      <c r="G18" s="18" t="s">
        <v>1355</v>
      </c>
      <c r="H18" s="28" t="s">
        <v>1356</v>
      </c>
      <c r="I18" s="28"/>
      <c r="J18" s="8">
        <v>31.51958</v>
      </c>
      <c r="K18" s="8">
        <v>19.95728</v>
      </c>
      <c r="L18" s="8">
        <v>44.882</v>
      </c>
      <c r="M18" s="31">
        <v>11</v>
      </c>
      <c r="N18" s="54">
        <f t="shared" si="1"/>
        <v>9240</v>
      </c>
      <c r="O18" s="8" t="s">
        <v>1333</v>
      </c>
    </row>
    <row r="19" spans="1:15" ht="30" customHeight="1">
      <c r="A19" s="13" t="s">
        <v>1302</v>
      </c>
      <c r="B19" s="14" t="s">
        <v>1217</v>
      </c>
      <c r="C19" s="15" t="s">
        <v>1226</v>
      </c>
      <c r="D19" s="3" t="s">
        <v>1262</v>
      </c>
      <c r="E19" s="16" t="s">
        <v>1263</v>
      </c>
      <c r="F19" s="17">
        <v>3500</v>
      </c>
      <c r="G19" s="18" t="s">
        <v>1381</v>
      </c>
      <c r="H19" s="28" t="s">
        <v>1382</v>
      </c>
      <c r="I19" s="28"/>
      <c r="J19" s="8">
        <v>150.55</v>
      </c>
      <c r="K19" s="8"/>
      <c r="L19" s="8">
        <v>58.83</v>
      </c>
      <c r="M19" s="31">
        <v>61.99</v>
      </c>
      <c r="N19" s="54">
        <f t="shared" si="1"/>
        <v>216965</v>
      </c>
      <c r="O19" s="8" t="s">
        <v>1334</v>
      </c>
    </row>
    <row r="20" spans="1:15" ht="30" customHeight="1">
      <c r="A20" s="13" t="s">
        <v>1303</v>
      </c>
      <c r="B20" s="14" t="s">
        <v>1265</v>
      </c>
      <c r="C20" s="15" t="s">
        <v>1264</v>
      </c>
      <c r="D20" s="3" t="s">
        <v>1266</v>
      </c>
      <c r="E20" s="15" t="s">
        <v>1257</v>
      </c>
      <c r="F20" s="17">
        <v>73500</v>
      </c>
      <c r="G20" s="18" t="s">
        <v>1395</v>
      </c>
      <c r="H20" s="28" t="s">
        <v>1394</v>
      </c>
      <c r="I20" s="28"/>
      <c r="J20" s="8">
        <v>0.62909</v>
      </c>
      <c r="K20" s="8"/>
      <c r="L20" s="8">
        <v>77.75</v>
      </c>
      <c r="M20" s="31">
        <v>0.14</v>
      </c>
      <c r="N20" s="54">
        <f t="shared" si="1"/>
        <v>10290.000000000002</v>
      </c>
      <c r="O20" s="8" t="s">
        <v>1335</v>
      </c>
    </row>
    <row r="21" spans="1:15" ht="30" customHeight="1">
      <c r="A21" s="13" t="s">
        <v>1304</v>
      </c>
      <c r="B21" s="14" t="s">
        <v>1218</v>
      </c>
      <c r="C21" s="15" t="s">
        <v>1210</v>
      </c>
      <c r="D21" s="3" t="s">
        <v>1279</v>
      </c>
      <c r="E21" s="16" t="s">
        <v>1267</v>
      </c>
      <c r="F21" s="17">
        <v>175</v>
      </c>
      <c r="G21" s="18" t="s">
        <v>1351</v>
      </c>
      <c r="H21" s="28" t="s">
        <v>1352</v>
      </c>
      <c r="I21" s="28"/>
      <c r="J21" s="8">
        <v>116.32</v>
      </c>
      <c r="K21" s="8">
        <v>77.53</v>
      </c>
      <c r="L21" s="8">
        <v>0</v>
      </c>
      <c r="M21" s="31">
        <v>77.53</v>
      </c>
      <c r="N21" s="54">
        <f t="shared" si="1"/>
        <v>13567.75</v>
      </c>
      <c r="O21" s="8" t="s">
        <v>1328</v>
      </c>
    </row>
    <row r="22" spans="1:15" ht="30" customHeight="1">
      <c r="A22" s="13" t="s">
        <v>1305</v>
      </c>
      <c r="B22" s="14" t="s">
        <v>1218</v>
      </c>
      <c r="C22" s="15" t="s">
        <v>1210</v>
      </c>
      <c r="D22" s="3" t="s">
        <v>1280</v>
      </c>
      <c r="E22" s="16" t="s">
        <v>1268</v>
      </c>
      <c r="F22" s="17">
        <v>1400</v>
      </c>
      <c r="G22" s="18" t="s">
        <v>1351</v>
      </c>
      <c r="H22" s="28" t="s">
        <v>1353</v>
      </c>
      <c r="I22" s="28"/>
      <c r="J22" s="8">
        <v>116.32</v>
      </c>
      <c r="K22" s="8">
        <v>77.53</v>
      </c>
      <c r="L22" s="8">
        <v>0</v>
      </c>
      <c r="M22" s="31">
        <v>77.53</v>
      </c>
      <c r="N22" s="54">
        <f t="shared" si="1"/>
        <v>108542</v>
      </c>
      <c r="O22" s="8" t="s">
        <v>1328</v>
      </c>
    </row>
    <row r="23" spans="1:15" ht="30" customHeight="1">
      <c r="A23" s="13" t="s">
        <v>1306</v>
      </c>
      <c r="B23" s="14" t="s">
        <v>1219</v>
      </c>
      <c r="C23" s="15" t="s">
        <v>1269</v>
      </c>
      <c r="D23" s="3" t="s">
        <v>1270</v>
      </c>
      <c r="E23" s="16" t="s">
        <v>1271</v>
      </c>
      <c r="F23" s="17">
        <v>7000</v>
      </c>
      <c r="G23" s="29" t="s">
        <v>1363</v>
      </c>
      <c r="H23" s="28" t="s">
        <v>1364</v>
      </c>
      <c r="I23" s="28"/>
      <c r="J23" s="8">
        <v>119.09718</v>
      </c>
      <c r="K23" s="8"/>
      <c r="L23" s="8">
        <v>33.667</v>
      </c>
      <c r="M23" s="31">
        <v>79</v>
      </c>
      <c r="N23" s="56">
        <f>(F23*M23)</f>
        <v>553000</v>
      </c>
      <c r="O23" s="8" t="s">
        <v>1329</v>
      </c>
    </row>
    <row r="24" spans="1:15" ht="30" customHeight="1">
      <c r="A24" s="13" t="s">
        <v>1307</v>
      </c>
      <c r="B24" s="14" t="s">
        <v>1273</v>
      </c>
      <c r="C24" s="15" t="s">
        <v>1272</v>
      </c>
      <c r="D24" s="3" t="s">
        <v>1274</v>
      </c>
      <c r="E24" s="16" t="s">
        <v>1275</v>
      </c>
      <c r="F24" s="17">
        <v>340</v>
      </c>
      <c r="G24" s="18" t="s">
        <v>1354</v>
      </c>
      <c r="H24" s="28" t="s">
        <v>1343</v>
      </c>
      <c r="I24" s="28"/>
      <c r="J24" s="8">
        <v>1354.08</v>
      </c>
      <c r="K24" s="8">
        <v>902.49553</v>
      </c>
      <c r="L24" s="8">
        <v>31.00243</v>
      </c>
      <c r="M24" s="31">
        <v>622.7</v>
      </c>
      <c r="N24" s="54">
        <f>(M24*F24)</f>
        <v>211718.00000000003</v>
      </c>
      <c r="O24" s="8" t="s">
        <v>1328</v>
      </c>
    </row>
    <row r="25" spans="1:15" ht="30" customHeight="1">
      <c r="A25" s="13" t="s">
        <v>1308</v>
      </c>
      <c r="B25" s="14" t="s">
        <v>1273</v>
      </c>
      <c r="C25" s="15" t="s">
        <v>1272</v>
      </c>
      <c r="D25" s="3" t="s">
        <v>1274</v>
      </c>
      <c r="E25" s="16" t="s">
        <v>1276</v>
      </c>
      <c r="F25" s="17">
        <v>25</v>
      </c>
      <c r="G25" s="18"/>
      <c r="H25" s="28"/>
      <c r="I25" s="28"/>
      <c r="J25" s="8"/>
      <c r="K25" s="8"/>
      <c r="L25" s="8"/>
      <c r="M25" s="31"/>
      <c r="N25" s="54"/>
      <c r="O25" s="8" t="s">
        <v>1336</v>
      </c>
    </row>
    <row r="26" spans="1:15" ht="53.25" customHeight="1" thickBot="1">
      <c r="A26" s="38" t="s">
        <v>1309</v>
      </c>
      <c r="B26" s="39" t="s">
        <v>1220</v>
      </c>
      <c r="C26" s="40" t="s">
        <v>1277</v>
      </c>
      <c r="D26" s="41" t="s">
        <v>1236</v>
      </c>
      <c r="E26" s="41" t="s">
        <v>1278</v>
      </c>
      <c r="F26" s="42">
        <v>3486000000</v>
      </c>
      <c r="G26" s="43" t="s">
        <v>1402</v>
      </c>
      <c r="H26" s="44"/>
      <c r="I26" s="44" t="s">
        <v>1393</v>
      </c>
      <c r="J26" s="45"/>
      <c r="K26" s="45"/>
      <c r="L26" s="45"/>
      <c r="M26" s="59">
        <v>7.4E-06</v>
      </c>
      <c r="N26" s="55">
        <f>(M26*F26)</f>
        <v>25796.4</v>
      </c>
      <c r="O26" s="45" t="s">
        <v>1337</v>
      </c>
    </row>
    <row r="27" spans="1:15" ht="30" customHeight="1">
      <c r="A27" s="47" t="s">
        <v>1310</v>
      </c>
      <c r="B27" s="48" t="s">
        <v>1281</v>
      </c>
      <c r="C27" s="49" t="s">
        <v>1282</v>
      </c>
      <c r="D27" s="33" t="s">
        <v>1283</v>
      </c>
      <c r="E27" s="33" t="s">
        <v>1257</v>
      </c>
      <c r="F27" s="34">
        <v>9800</v>
      </c>
      <c r="G27" s="51" t="s">
        <v>1370</v>
      </c>
      <c r="H27" s="52" t="s">
        <v>1371</v>
      </c>
      <c r="I27" s="52"/>
      <c r="J27" s="36">
        <v>0.29321</v>
      </c>
      <c r="K27" s="36"/>
      <c r="L27" s="36">
        <v>90.79</v>
      </c>
      <c r="M27" s="37">
        <v>0.027</v>
      </c>
      <c r="N27" s="56">
        <f>(F27*M27)</f>
        <v>264.6</v>
      </c>
      <c r="O27" s="36" t="s">
        <v>1330</v>
      </c>
    </row>
    <row r="28" spans="1:15" ht="30" customHeight="1">
      <c r="A28" s="13" t="s">
        <v>1311</v>
      </c>
      <c r="B28" s="14" t="s">
        <v>1212</v>
      </c>
      <c r="C28" s="15" t="s">
        <v>1282</v>
      </c>
      <c r="D28" s="16" t="s">
        <v>1284</v>
      </c>
      <c r="E28" s="16" t="s">
        <v>1257</v>
      </c>
      <c r="F28" s="17">
        <v>280000</v>
      </c>
      <c r="G28" s="18" t="s">
        <v>1379</v>
      </c>
      <c r="H28" s="28" t="s">
        <v>1380</v>
      </c>
      <c r="I28" s="28"/>
      <c r="J28" s="8">
        <v>0.80292</v>
      </c>
      <c r="K28" s="8"/>
      <c r="L28" s="8">
        <v>88.79004</v>
      </c>
      <c r="M28" s="31">
        <v>0.09</v>
      </c>
      <c r="N28" s="54">
        <f>(M28*F28)</f>
        <v>25200</v>
      </c>
      <c r="O28" s="8" t="s">
        <v>1338</v>
      </c>
    </row>
    <row r="29" spans="1:15" ht="30" customHeight="1">
      <c r="A29" s="13" t="s">
        <v>1312</v>
      </c>
      <c r="B29" s="14" t="s">
        <v>1213</v>
      </c>
      <c r="C29" s="15" t="s">
        <v>1214</v>
      </c>
      <c r="D29" s="16" t="s">
        <v>1285</v>
      </c>
      <c r="E29" s="16" t="s">
        <v>1257</v>
      </c>
      <c r="F29" s="17">
        <v>30000</v>
      </c>
      <c r="G29" s="29" t="s">
        <v>1387</v>
      </c>
      <c r="H29" s="28" t="s">
        <v>1388</v>
      </c>
      <c r="I29" s="28"/>
      <c r="J29" s="8"/>
      <c r="K29" s="8">
        <v>0.2815</v>
      </c>
      <c r="L29" s="8">
        <v>36.06</v>
      </c>
      <c r="M29" s="31">
        <v>0.18</v>
      </c>
      <c r="N29" s="54">
        <f>(M29*F29)</f>
        <v>5400</v>
      </c>
      <c r="O29" s="8" t="s">
        <v>1339</v>
      </c>
    </row>
    <row r="30" spans="1:15" ht="30" customHeight="1">
      <c r="A30" s="13" t="s">
        <v>1313</v>
      </c>
      <c r="B30" s="14" t="s">
        <v>1213</v>
      </c>
      <c r="C30" s="15" t="s">
        <v>1214</v>
      </c>
      <c r="D30" s="16" t="s">
        <v>1286</v>
      </c>
      <c r="E30" s="16" t="s">
        <v>1257</v>
      </c>
      <c r="F30" s="17">
        <v>60000</v>
      </c>
      <c r="G30" s="29" t="s">
        <v>1376</v>
      </c>
      <c r="H30" s="28" t="s">
        <v>1377</v>
      </c>
      <c r="I30" s="28"/>
      <c r="J30" s="8"/>
      <c r="K30" s="8">
        <v>0.5185</v>
      </c>
      <c r="L30" s="8">
        <v>35.97</v>
      </c>
      <c r="M30" s="31">
        <v>0.332</v>
      </c>
      <c r="N30" s="54">
        <f>(F30*M30)</f>
        <v>19920</v>
      </c>
      <c r="O30" s="8" t="s">
        <v>1340</v>
      </c>
    </row>
    <row r="31" spans="1:15" ht="30" customHeight="1">
      <c r="A31" s="13" t="s">
        <v>1314</v>
      </c>
      <c r="B31" s="14" t="s">
        <v>1213</v>
      </c>
      <c r="C31" s="15" t="s">
        <v>1214</v>
      </c>
      <c r="D31" s="16" t="s">
        <v>1287</v>
      </c>
      <c r="E31" s="16" t="s">
        <v>1257</v>
      </c>
      <c r="F31" s="17">
        <v>60000</v>
      </c>
      <c r="G31" s="29" t="s">
        <v>1387</v>
      </c>
      <c r="H31" s="28" t="s">
        <v>1388</v>
      </c>
      <c r="I31" s="28"/>
      <c r="J31" s="8"/>
      <c r="K31" s="8">
        <v>0.782</v>
      </c>
      <c r="L31" s="8">
        <v>30.95</v>
      </c>
      <c r="M31" s="31">
        <v>0.54</v>
      </c>
      <c r="N31" s="54">
        <f>(M31*F31)</f>
        <v>32400.000000000004</v>
      </c>
      <c r="O31" s="19" t="s">
        <v>1339</v>
      </c>
    </row>
    <row r="32" spans="1:15" ht="30" customHeight="1">
      <c r="A32" s="13" t="s">
        <v>1315</v>
      </c>
      <c r="B32" s="14" t="s">
        <v>1213</v>
      </c>
      <c r="C32" s="15" t="s">
        <v>1214</v>
      </c>
      <c r="D32" s="16" t="s">
        <v>1288</v>
      </c>
      <c r="E32" s="16" t="s">
        <v>1257</v>
      </c>
      <c r="F32" s="17">
        <v>60000</v>
      </c>
      <c r="G32" s="29" t="s">
        <v>1376</v>
      </c>
      <c r="H32" s="28" t="s">
        <v>1378</v>
      </c>
      <c r="I32" s="28"/>
      <c r="J32" s="8"/>
      <c r="K32" s="8">
        <v>1.02733</v>
      </c>
      <c r="L32" s="8">
        <v>38.97</v>
      </c>
      <c r="M32" s="31">
        <v>0.627</v>
      </c>
      <c r="N32" s="54">
        <f>(F32*M32)</f>
        <v>37620</v>
      </c>
      <c r="O32" s="19" t="s">
        <v>1340</v>
      </c>
    </row>
    <row r="33" spans="1:15" ht="30" customHeight="1">
      <c r="A33" s="13" t="s">
        <v>1316</v>
      </c>
      <c r="B33" s="14" t="s">
        <v>1221</v>
      </c>
      <c r="C33" s="15" t="s">
        <v>1289</v>
      </c>
      <c r="D33" s="16" t="s">
        <v>1290</v>
      </c>
      <c r="E33" s="16" t="s">
        <v>1291</v>
      </c>
      <c r="F33" s="17">
        <v>980</v>
      </c>
      <c r="G33" s="29" t="s">
        <v>1374</v>
      </c>
      <c r="H33" s="28" t="s">
        <v>1375</v>
      </c>
      <c r="I33" s="28"/>
      <c r="J33" s="8">
        <v>0.88182</v>
      </c>
      <c r="K33" s="8"/>
      <c r="L33" s="8">
        <v>55.21</v>
      </c>
      <c r="M33" s="31">
        <v>0.395</v>
      </c>
      <c r="N33" s="54">
        <f>(F33*M33)</f>
        <v>387.1</v>
      </c>
      <c r="O33" s="19" t="s">
        <v>1341</v>
      </c>
    </row>
    <row r="34" spans="1:15" ht="30" customHeight="1">
      <c r="A34" s="13" t="s">
        <v>1317</v>
      </c>
      <c r="B34" s="14" t="s">
        <v>1294</v>
      </c>
      <c r="C34" s="14" t="s">
        <v>1292</v>
      </c>
      <c r="D34" s="14" t="s">
        <v>1293</v>
      </c>
      <c r="E34" s="16" t="s">
        <v>1257</v>
      </c>
      <c r="F34" s="16" t="s">
        <v>1318</v>
      </c>
      <c r="G34" s="19" t="s">
        <v>1385</v>
      </c>
      <c r="H34" s="28" t="s">
        <v>1386</v>
      </c>
      <c r="I34" s="28"/>
      <c r="J34" s="8">
        <v>0.72727</v>
      </c>
      <c r="K34" s="8"/>
      <c r="L34" s="8">
        <v>86.24</v>
      </c>
      <c r="M34" s="31">
        <v>0.1</v>
      </c>
      <c r="N34" s="54">
        <f>(M34*F34)</f>
        <v>112</v>
      </c>
      <c r="O34" s="19" t="s">
        <v>1342</v>
      </c>
    </row>
    <row r="35" spans="1:14" ht="30" customHeight="1">
      <c r="A35" s="20"/>
      <c r="B35" s="21"/>
      <c r="C35" s="22"/>
      <c r="D35" s="22"/>
      <c r="E35" s="23"/>
      <c r="F35" s="24"/>
      <c r="G35" s="25"/>
      <c r="L35" s="9" t="s">
        <v>1397</v>
      </c>
      <c r="N35" s="62">
        <f>SUM(N4:N34)</f>
        <v>4694025.245</v>
      </c>
    </row>
    <row r="36" spans="1:14" ht="30" customHeight="1">
      <c r="A36" s="20"/>
      <c r="B36" s="21"/>
      <c r="C36" s="22"/>
      <c r="D36" s="22"/>
      <c r="E36" s="23"/>
      <c r="F36" s="24"/>
      <c r="G36" s="25"/>
      <c r="M36" s="60"/>
      <c r="N36" s="61"/>
    </row>
    <row r="37" spans="1:14" ht="30" customHeight="1">
      <c r="A37" s="20"/>
      <c r="B37" s="26"/>
      <c r="M37" s="60"/>
      <c r="N37" s="61"/>
    </row>
    <row r="38" spans="1:2" ht="30" customHeight="1">
      <c r="A38" s="20"/>
      <c r="B38" s="22"/>
    </row>
    <row r="39" spans="1:2" ht="30" customHeight="1">
      <c r="A39" s="20"/>
      <c r="B39" s="22"/>
    </row>
    <row r="40" spans="1:2" ht="30" customHeight="1">
      <c r="A40" s="20"/>
      <c r="B40" s="22"/>
    </row>
    <row r="41" spans="1:2" ht="30" customHeight="1">
      <c r="A41" s="20"/>
      <c r="B41" s="22"/>
    </row>
    <row r="42" ht="30" customHeight="1">
      <c r="A42" s="20"/>
    </row>
    <row r="43" ht="30" customHeight="1">
      <c r="A43" s="20"/>
    </row>
    <row r="44" ht="30" customHeight="1">
      <c r="A44" s="20"/>
    </row>
  </sheetData>
  <autoFilter ref="A2:O36"/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&amp;LDIPARTIMENTO APPALTI E FORNITURE&amp;RELENCO FARMACI PHT AGGIUDICATI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2008-10-16T06:44:35Z</cp:lastPrinted>
  <dcterms:created xsi:type="dcterms:W3CDTF">2007-03-06T07:29:18Z</dcterms:created>
  <dcterms:modified xsi:type="dcterms:W3CDTF">2008-10-16T07:01:57Z</dcterms:modified>
  <cp:category/>
  <cp:version/>
  <cp:contentType/>
  <cp:contentStatus/>
</cp:coreProperties>
</file>