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ente\Documents\LA\LA_2020\"/>
    </mc:Choice>
  </mc:AlternateContent>
  <bookViews>
    <workbookView xWindow="0" yWindow="0" windowWidth="23040" windowHeight="6888"/>
  </bookViews>
  <sheets>
    <sheet name="LA" sheetId="2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0" l="1"/>
  <c r="I41" i="20"/>
  <c r="I36" i="20"/>
  <c r="I35" i="20"/>
</calcChain>
</file>

<file path=xl/sharedStrings.xml><?xml version="1.0" encoding="utf-8"?>
<sst xmlns="http://schemas.openxmlformats.org/spreadsheetml/2006/main" count="379" uniqueCount="280">
  <si>
    <t>MODELLO DI RILEVAZIONE DEI COSTI DEI LIVELLI DI ASSISTENZA DEGLI ENTI DEL SERVIZIO SANITARIO NAZIONALE</t>
  </si>
  <si>
    <t>STRUTTURA RILEVATA</t>
  </si>
  <si>
    <t>OGGETTO DELLA RILEVAZIONE</t>
  </si>
  <si>
    <t>REGIONE</t>
  </si>
  <si>
    <t xml:space="preserve"> CODICE ENTE</t>
  </si>
  <si>
    <t>CONSUNTIVO ANNO</t>
  </si>
  <si>
    <t>Macrovoci economiche</t>
  </si>
  <si>
    <t>Consumi di esercizio</t>
  </si>
  <si>
    <t>Costi per acquisti di servizi</t>
  </si>
  <si>
    <t xml:space="preserve">Personale   </t>
  </si>
  <si>
    <t>Ammortamenti</t>
  </si>
  <si>
    <t>Sopravvenienze
Insussistenze</t>
  </si>
  <si>
    <t>Altri costi</t>
  </si>
  <si>
    <t xml:space="preserve">Oneri finanziari,
svalutazioni,
minusvalenze
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</si>
  <si>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</si>
  <si>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</si>
  <si>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</si>
  <si>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</si>
  <si>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</si>
  <si>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</si>
  <si>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</si>
  <si>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</si>
  <si>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</si>
  <si>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</si>
  <si>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>PREVENZIONE COLLETTIVA E SANITA' PUBBLICA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</si>
  <si>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</si>
  <si>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</si>
  <si>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</si>
  <si>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</si>
  <si>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</si>
  <si>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</si>
  <si>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</si>
  <si>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</si>
  <si>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</si>
  <si>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</si>
  <si>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</si>
  <si>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</si>
  <si>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</si>
  <si>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</si>
  <si>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</si>
  <si>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</si>
  <si>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</si>
  <si>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</si>
  <si>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</si>
  <si>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</si>
  <si>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</si>
  <si>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</si>
  <si>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</si>
  <si>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</si>
  <si>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</si>
  <si>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</si>
  <si>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</si>
  <si>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</si>
  <si>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</si>
  <si>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</si>
  <si>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</si>
  <si>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</si>
  <si>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</si>
  <si>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</si>
  <si>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</si>
  <si>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</si>
  <si>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</si>
  <si>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</si>
  <si>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</si>
  <si>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</si>
  <si>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</si>
  <si>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</si>
  <si>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</si>
  <si>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</si>
  <si>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</si>
  <si>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</si>
  <si>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</si>
  <si>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</si>
  <si>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2A115</t>
    </r>
    <r>
      <rPr>
        <sz val="11"/>
        <color theme="1"/>
        <rFont val="Calibri"/>
        <family val="2"/>
        <scheme val="minor"/>
      </rPr>
      <t/>
    </r>
  </si>
  <si>
    <r>
      <t>2A116</t>
    </r>
    <r>
      <rPr>
        <sz val="11"/>
        <color theme="1"/>
        <rFont val="Calibri"/>
        <family val="2"/>
        <scheme val="minor"/>
      </rPr>
      <t/>
    </r>
  </si>
  <si>
    <t xml:space="preserve">Medicina generale - Attività  presso - Ospedali di Comunità   </t>
  </si>
  <si>
    <t>2A120</t>
  </si>
  <si>
    <t>Pediatria di libera scelta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</si>
  <si>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</si>
  <si>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</si>
  <si>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</si>
  <si>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</si>
  <si>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</si>
  <si>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</si>
  <si>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2A124</t>
    </r>
    <r>
      <rPr>
        <sz val="11"/>
        <color theme="1"/>
        <rFont val="Calibri"/>
        <family val="2"/>
        <scheme val="minor"/>
      </rPr>
      <t/>
    </r>
  </si>
  <si>
    <r>
      <t>2A125</t>
    </r>
    <r>
      <rPr>
        <sz val="11"/>
        <color theme="1"/>
        <rFont val="Calibri"/>
        <family val="2"/>
        <scheme val="minor"/>
      </rPr>
      <t/>
    </r>
  </si>
  <si>
    <t xml:space="preserve">Pediatria di libera scelta - Attività  presso Ospedali di Comunità </t>
  </si>
  <si>
    <t>2A130</t>
  </si>
  <si>
    <t>Altra assistenza sanitaria di base</t>
  </si>
  <si>
    <t>2A131</t>
  </si>
  <si>
    <t>Altra assistenza sanitaria di base : Assistenza distrettuale e  UCCP</t>
  </si>
  <si>
    <t>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</si>
  <si>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</si>
  <si>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</si>
  <si>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</si>
  <si>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</si>
  <si>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</si>
  <si>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</si>
  <si>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</si>
  <si>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</si>
  <si>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</si>
  <si>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>2E110</t>
  </si>
  <si>
    <t>Assistenza farmaceutica erogata in regime di convenzione</t>
  </si>
  <si>
    <t>2E120</t>
  </si>
  <si>
    <t xml:space="preserve">Assistenza farmaceutica - erogazione diretta a livello territoriale 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</si>
  <si>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</si>
  <si>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</si>
  <si>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</si>
  <si>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</si>
  <si>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</si>
  <si>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 xml:space="preserve">Assistenza farmaceutica - erogazione diretta a livello ospedaliero 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</si>
  <si>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</si>
  <si>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</si>
  <si>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</si>
  <si>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</si>
  <si>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</si>
  <si>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</si>
  <si>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</si>
  <si>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</si>
  <si>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</si>
  <si>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</si>
  <si>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</si>
  <si>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Assistenza protesica</t>
  </si>
  <si>
    <t>2G100</t>
  </si>
  <si>
    <t>Assistenza specialistica ambulatoriale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</si>
  <si>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</si>
  <si>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</si>
  <si>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</si>
  <si>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</si>
  <si>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</si>
  <si>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</si>
  <si>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</si>
  <si>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</si>
  <si>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</si>
  <si>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</si>
  <si>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</si>
  <si>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</si>
  <si>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</si>
  <si>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</si>
  <si>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</si>
  <si>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</si>
  <si>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</si>
  <si>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</si>
  <si>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</si>
  <si>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</si>
  <si>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</si>
  <si>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</si>
  <si>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</si>
  <si>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</si>
  <si>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</si>
  <si>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 xml:space="preserve">Assistenza specialistica ambulatoriale – Trasporto utenti 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</si>
  <si>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</si>
  <si>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</si>
  <si>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</si>
  <si>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</si>
  <si>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</si>
  <si>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</si>
  <si>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</si>
  <si>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</si>
  <si>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</si>
  <si>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</si>
  <si>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</si>
  <si>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</si>
  <si>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</si>
  <si>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</si>
  <si>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</si>
  <si>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</si>
  <si>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</si>
  <si>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</si>
  <si>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2H170</t>
  </si>
  <si>
    <t>Assistenza sociosanitaria distrettuale, domiciliare e territoriale - Assistenza alle persone affette da HIV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</si>
  <si>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</si>
  <si>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</si>
  <si>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</si>
  <si>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</si>
  <si>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</si>
  <si>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</si>
  <si>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</si>
  <si>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</si>
  <si>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</si>
  <si>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</si>
  <si>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</si>
  <si>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</si>
  <si>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</si>
  <si>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</si>
  <si>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</si>
  <si>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</si>
  <si>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</si>
  <si>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 xml:space="preserve">Assistenza sociosanitaria residenziale - Assistenza alle persone con disabilità 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</si>
  <si>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</si>
  <si>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</si>
  <si>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</si>
  <si>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</si>
  <si>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</si>
  <si>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</si>
  <si>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</si>
  <si>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</si>
  <si>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</si>
  <si>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</si>
  <si>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</si>
  <si>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</si>
  <si>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</si>
  <si>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</si>
  <si>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</si>
  <si>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</si>
  <si>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</si>
  <si>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</si>
  <si>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 xml:space="preserve">Attività diretta di PS e OBI per accessi non seguiti da ricovero </t>
  </si>
  <si>
    <t>3A112</t>
  </si>
  <si>
    <t>Attività diretta di PS e OBI per accessi seguiti da ricovero</t>
  </si>
  <si>
    <t>3A120</t>
  </si>
  <si>
    <t xml:space="preserve">Accertamenti diagnostici strumentali e consulenze in Pronto Soccorso per accessi non seguiti da ricovero </t>
  </si>
  <si>
    <t>3B100</t>
  </si>
  <si>
    <t>Assistenza ospedaliera per acuti</t>
  </si>
  <si>
    <t>3B110</t>
  </si>
  <si>
    <t xml:space="preserve">Assistenza ospedaliera per acuti - In Day Hospital </t>
  </si>
  <si>
    <t>3B120</t>
  </si>
  <si>
    <t>Assistenza ospedaliera per acuti - In Day Surgery</t>
  </si>
  <si>
    <t>3B130</t>
  </si>
  <si>
    <t xml:space="preserve">Assistenza ospedaliera per acuti - In degenza ordinaria 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</si>
  <si>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</si>
  <si>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</si>
  <si>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</si>
  <si>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</si>
  <si>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</si>
  <si>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</si>
  <si>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</si>
  <si>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</si>
  <si>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</si>
  <si>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</si>
  <si>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</si>
  <si>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</si>
  <si>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</si>
  <si>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</si>
  <si>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</si>
  <si>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</si>
  <si>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</si>
  <si>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48888</t>
  </si>
  <si>
    <t>TOTALE COSTI PER ATTIVITA' DI RICERCA</t>
  </si>
  <si>
    <t>TOTALE GENERALE</t>
  </si>
  <si>
    <t>Quadratura CE-LA (B)</t>
  </si>
  <si>
    <t>Differenza B</t>
  </si>
  <si>
    <t>Senza vincoli</t>
  </si>
  <si>
    <t>Delta quadratura</t>
  </si>
  <si>
    <t>2A113</t>
  </si>
  <si>
    <t>2A114</t>
  </si>
  <si>
    <t>2A115</t>
  </si>
  <si>
    <t>2A116</t>
  </si>
  <si>
    <t>2A122</t>
  </si>
  <si>
    <t>2A123</t>
  </si>
  <si>
    <t>2A124</t>
  </si>
  <si>
    <t>2A125</t>
  </si>
  <si>
    <t>Medicina generale - Attività presso UCCP</t>
  </si>
  <si>
    <t>Pediatria di libera scelta - Attività presso UCCP</t>
  </si>
  <si>
    <t>cod</t>
  </si>
  <si>
    <t>TOTALI GENERATI DA PROCEDURA</t>
  </si>
  <si>
    <t>Quadratura LA - GENERAZIONE LA</t>
  </si>
  <si>
    <t>3A111</t>
  </si>
  <si>
    <t>TOT Personale da LA</t>
  </si>
  <si>
    <t>TOT Personale da CE</t>
  </si>
  <si>
    <t>2 centesimi in meno</t>
  </si>
  <si>
    <t>UGUALE</t>
  </si>
  <si>
    <t>,91</t>
  </si>
  <si>
    <t>,77</t>
  </si>
  <si>
    <t>,43</t>
  </si>
  <si>
    <t>,35</t>
  </si>
  <si>
    <t>,13</t>
  </si>
  <si>
    <t>,29</t>
  </si>
  <si>
    <t>,20</t>
  </si>
  <si>
    <t>,44</t>
  </si>
  <si>
    <t>,58</t>
  </si>
  <si>
    <t>0,43</t>
  </si>
  <si>
    <t>,37</t>
  </si>
  <si>
    <t>,45</t>
  </si>
  <si>
    <t>0,86</t>
  </si>
  <si>
    <t>,11</t>
  </si>
  <si>
    <t>,56</t>
  </si>
  <si>
    <t>,011</t>
  </si>
  <si>
    <t>49</t>
  </si>
  <si>
    <t>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</si>
</sst>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i/>
      <sz val="8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4" fontId="13" fillId="0" borderId="0" applyFont="0" applyFill="0" applyBorder="0" applyAlignment="0" applyProtection="0"/>
  </cellStyleXfs>
  <cellXfs count="221">
    <xf numFmtId="0" fontId="0" fillId="0" borderId="0" xfId="0"/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2" borderId="3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/>
    <xf numFmtId="0" fontId="2" fillId="2" borderId="9" xfId="0" applyFont="1" applyFill="1" applyBorder="1" applyAlignment="1">
      <alignment horizontal="center" vertical="center" wrapText="1"/>
    </xf>
    <xf numFmtId="10" fontId="7" fillId="0" borderId="0" xfId="0" applyNumberFormat="1" applyFont="1" applyFill="1" applyBorder="1"/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65" fontId="3" fillId="0" borderId="27" xfId="0" applyNumberFormat="1" applyFont="1" applyFill="1" applyBorder="1" applyAlignment="1">
      <alignment horizontal="center" vertical="center" wrapText="1"/>
    </xf>
    <xf numFmtId="165" fontId="3" fillId="0" borderId="27" xfId="0" applyNumberFormat="1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10" fontId="3" fillId="0" borderId="0" xfId="0" applyNumberFormat="1" applyFont="1" applyFill="1" applyBorder="1"/>
    <xf numFmtId="165" fontId="3" fillId="0" borderId="0" xfId="0" applyNumberFormat="1" applyFont="1" applyFill="1" applyBorder="1"/>
    <xf numFmtId="0" fontId="3" fillId="2" borderId="32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right" vertical="center"/>
    </xf>
    <xf numFmtId="49" fontId="5" fillId="2" borderId="25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/>
    <xf numFmtId="165" fontId="2" fillId="0" borderId="27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right" vertical="center"/>
    </xf>
    <xf numFmtId="49" fontId="5" fillId="0" borderId="25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165" fontId="3" fillId="0" borderId="38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right" vertical="center"/>
    </xf>
    <xf numFmtId="49" fontId="5" fillId="2" borderId="24" xfId="0" applyNumberFormat="1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right" vertical="center"/>
    </xf>
    <xf numFmtId="49" fontId="5" fillId="2" borderId="30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/>
    <xf numFmtId="49" fontId="3" fillId="0" borderId="37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 wrapText="1"/>
    </xf>
    <xf numFmtId="49" fontId="3" fillId="2" borderId="30" xfId="0" applyNumberFormat="1" applyFont="1" applyFill="1" applyBorder="1"/>
    <xf numFmtId="49" fontId="5" fillId="2" borderId="31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10" fillId="0" borderId="0" xfId="0" applyFont="1"/>
    <xf numFmtId="0" fontId="11" fillId="0" borderId="0" xfId="0" applyFont="1" applyBorder="1" applyAlignment="1">
      <alignment horizontal="left"/>
    </xf>
    <xf numFmtId="165" fontId="3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49" fontId="2" fillId="0" borderId="29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5" fontId="3" fillId="0" borderId="27" xfId="1" applyNumberFormat="1" applyFont="1" applyFill="1" applyBorder="1" applyAlignment="1">
      <alignment horizontal="center" vertical="center" wrapText="1"/>
    </xf>
    <xf numFmtId="165" fontId="2" fillId="0" borderId="27" xfId="1" applyNumberFormat="1" applyFont="1" applyFill="1" applyBorder="1" applyAlignment="1">
      <alignment horizontal="center" vertical="center" wrapText="1"/>
    </xf>
    <xf numFmtId="165" fontId="3" fillId="0" borderId="26" xfId="1" applyNumberFormat="1" applyFont="1" applyFill="1" applyBorder="1" applyAlignment="1">
      <alignment horizontal="center" vertical="center" wrapText="1"/>
    </xf>
    <xf numFmtId="44" fontId="12" fillId="0" borderId="0" xfId="8" applyFont="1" applyFill="1" applyAlignment="1">
      <alignment vertical="center"/>
    </xf>
    <xf numFmtId="44" fontId="3" fillId="0" borderId="0" xfId="8" applyFont="1" applyFill="1" applyAlignment="1">
      <alignment vertical="center"/>
    </xf>
    <xf numFmtId="44" fontId="6" fillId="3" borderId="27" xfId="8" applyFont="1" applyFill="1" applyBorder="1" applyAlignment="1">
      <alignment horizontal="justify" vertical="center" wrapText="1"/>
    </xf>
    <xf numFmtId="44" fontId="9" fillId="0" borderId="27" xfId="8" applyFont="1" applyFill="1" applyBorder="1" applyAlignment="1">
      <alignment horizontal="justify" vertical="center" wrapText="1"/>
    </xf>
    <xf numFmtId="44" fontId="8" fillId="0" borderId="27" xfId="8" applyFont="1" applyFill="1" applyBorder="1" applyAlignment="1">
      <alignment horizontal="center" vertical="center" wrapText="1"/>
    </xf>
    <xf numFmtId="44" fontId="3" fillId="0" borderId="27" xfId="8" applyFont="1" applyFill="1" applyBorder="1" applyAlignment="1">
      <alignment horizontal="center" vertical="center" wrapText="1"/>
    </xf>
    <xf numFmtId="165" fontId="2" fillId="3" borderId="22" xfId="0" applyNumberFormat="1" applyFont="1" applyFill="1" applyBorder="1" applyAlignment="1">
      <alignment horizontal="justify" vertical="center" wrapText="1"/>
    </xf>
    <xf numFmtId="165" fontId="2" fillId="3" borderId="43" xfId="0" applyNumberFormat="1" applyFont="1" applyFill="1" applyBorder="1" applyAlignment="1">
      <alignment horizontal="left" wrapText="1"/>
    </xf>
    <xf numFmtId="165" fontId="2" fillId="3" borderId="27" xfId="0" applyNumberFormat="1" applyFont="1" applyFill="1" applyBorder="1" applyAlignment="1">
      <alignment horizontal="justify" vertical="center" wrapText="1"/>
    </xf>
    <xf numFmtId="165" fontId="2" fillId="3" borderId="40" xfId="0" applyNumberFormat="1" applyFont="1" applyFill="1" applyBorder="1" applyAlignment="1">
      <alignment horizontal="center" vertical="center" wrapText="1"/>
    </xf>
    <xf numFmtId="165" fontId="2" fillId="3" borderId="27" xfId="0" applyNumberFormat="1" applyFont="1" applyFill="1" applyBorder="1" applyAlignment="1">
      <alignment horizontal="center" vertical="center" wrapText="1"/>
    </xf>
    <xf numFmtId="44" fontId="3" fillId="0" borderId="38" xfId="8" applyFont="1" applyFill="1" applyBorder="1" applyAlignment="1">
      <alignment horizontal="center" vertical="center" wrapText="1"/>
    </xf>
    <xf numFmtId="165" fontId="12" fillId="3" borderId="41" xfId="0" applyNumberFormat="1" applyFont="1" applyFill="1" applyBorder="1" applyAlignment="1">
      <alignment horizontal="center" vertical="center" wrapText="1"/>
    </xf>
    <xf numFmtId="165" fontId="2" fillId="3" borderId="42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165" fontId="2" fillId="3" borderId="35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65" fontId="3" fillId="0" borderId="3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165" fontId="2" fillId="3" borderId="35" xfId="0" applyNumberFormat="1" applyFont="1" applyFill="1" applyBorder="1" applyAlignment="1">
      <alignment horizontal="justify" vertical="center" wrapText="1"/>
    </xf>
    <xf numFmtId="165" fontId="3" fillId="0" borderId="35" xfId="0" applyNumberFormat="1" applyFont="1" applyFill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165" fontId="2" fillId="3" borderId="25" xfId="0" applyNumberFormat="1" applyFont="1" applyFill="1" applyBorder="1" applyAlignment="1">
      <alignment horizontal="left" wrapText="1"/>
    </xf>
    <xf numFmtId="0" fontId="3" fillId="0" borderId="16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wrapText="1"/>
    </xf>
    <xf numFmtId="0" fontId="3" fillId="2" borderId="30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44" fontId="6" fillId="3" borderId="35" xfId="8" applyFont="1" applyFill="1" applyBorder="1" applyAlignment="1">
      <alignment horizontal="justify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10" fontId="7" fillId="0" borderId="0" xfId="0" quotePrefix="1" applyNumberFormat="1" applyFont="1" applyFill="1" applyBorder="1"/>
    <xf numFmtId="0" fontId="7" fillId="0" borderId="0" xfId="0" quotePrefix="1" applyFont="1" applyFill="1" applyBorder="1"/>
    <xf numFmtId="10" fontId="3" fillId="0" borderId="0" xfId="0" quotePrefix="1" applyNumberFormat="1" applyFont="1" applyFill="1" applyBorder="1"/>
    <xf numFmtId="0" fontId="3" fillId="0" borderId="0" xfId="0" quotePrefix="1" applyFont="1" applyFill="1" applyBorder="1"/>
    <xf numFmtId="44" fontId="3" fillId="0" borderId="0" xfId="0" applyNumberFormat="1" applyFont="1" applyFill="1" applyBorder="1"/>
    <xf numFmtId="44" fontId="3" fillId="0" borderId="0" xfId="0" quotePrefix="1" applyNumberFormat="1" applyFont="1" applyFill="1" applyBorder="1"/>
    <xf numFmtId="165" fontId="3" fillId="4" borderId="27" xfId="0" applyNumberFormat="1" applyFont="1" applyFill="1" applyBorder="1" applyAlignment="1">
      <alignment horizontal="justify" vertical="center" wrapText="1"/>
    </xf>
  </cellXfs>
  <cellStyles count="11">
    <cellStyle name="Migliaia 2" xfId="7"/>
    <cellStyle name="Migliaia 2 15" xfId="2"/>
    <cellStyle name="Migliaia 3" xfId="10"/>
    <cellStyle name="Normal 2" xfId="5"/>
    <cellStyle name="Normal_Sheet1 2" xfId="4"/>
    <cellStyle name="Normale" xfId="0" builtinId="0"/>
    <cellStyle name="Normale 2" xfId="3"/>
    <cellStyle name="Normale 2 2" xfId="6"/>
    <cellStyle name="Normale 3" xfId="1"/>
    <cellStyle name="Normale 4" xfId="9"/>
    <cellStyle name="Valuta" xfId="8" builtinId="4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E27BED"/>
      <color rgb="FFBFF0EF"/>
      <color rgb="FFFF5D6C"/>
      <color rgb="FFCCFF33"/>
      <color rgb="FF99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9"/>
  <sheetViews>
    <sheetView tabSelected="1" zoomScale="115" zoomScaleNormal="115" workbookViewId="0">
      <pane xSplit="5" ySplit="9" topLeftCell="F101" activePane="bottomRight" state="frozen"/>
      <selection activeCell="D1" sqref="D1"/>
      <selection pane="topRight" activeCell="E1" sqref="E1"/>
      <selection pane="bottomLeft" activeCell="D10" sqref="D10"/>
      <selection pane="bottomRight" activeCell="G102" sqref="G102"/>
    </sheetView>
  </sheetViews>
  <sheetFormatPr defaultColWidth="93.109375" defaultRowHeight="10.199999999999999" x14ac:dyDescent="0.2"/>
  <cols>
    <col min="1" max="1" width="7.33203125" style="8" hidden="1" customWidth="1"/>
    <col min="2" max="2" width="7.109375" style="9" customWidth="1"/>
    <col min="3" max="3" width="6.33203125" style="9" customWidth="1"/>
    <col min="4" max="4" width="7" style="9" customWidth="1"/>
    <col min="5" max="5" width="74.33203125" style="11" customWidth="1"/>
    <col min="6" max="6" width="16" style="122" bestFit="1" customWidth="1"/>
    <col min="7" max="7" width="17.44140625" style="122" customWidth="1"/>
    <col min="8" max="8" width="19" style="122" bestFit="1" customWidth="1"/>
    <col min="9" max="9" width="19" style="122" customWidth="1"/>
    <col min="10" max="10" width="18.33203125" style="122" customWidth="1"/>
    <col min="11" max="11" width="22.109375" style="122" customWidth="1"/>
    <col min="12" max="12" width="20.44140625" style="122" customWidth="1"/>
    <col min="13" max="13" width="18.88671875" style="122" customWidth="1"/>
    <col min="14" max="14" width="18.33203125" style="122" customWidth="1"/>
    <col min="15" max="15" width="17.88671875" style="122" bestFit="1" customWidth="1"/>
    <col min="16" max="16" width="17.6640625" style="122" customWidth="1"/>
    <col min="17" max="17" width="17.44140625" style="122" customWidth="1"/>
    <col min="18" max="18" width="18.88671875" style="122" customWidth="1"/>
    <col min="19" max="19" width="16.33203125" style="122" customWidth="1"/>
    <col min="20" max="20" width="23.33203125" style="122" customWidth="1"/>
    <col min="21" max="21" width="18.109375" style="8" customWidth="1"/>
    <col min="22" max="22" width="17.33203125" style="8" customWidth="1"/>
    <col min="23" max="16384" width="93.109375" style="8"/>
  </cols>
  <sheetData>
    <row r="1" spans="1:23" ht="18.75" customHeight="1" x14ac:dyDescent="0.2">
      <c r="B1" s="189" t="s">
        <v>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3" ht="10.8" hidden="1" thickBot="1" x14ac:dyDescent="0.25">
      <c r="E2" s="190" t="s">
        <v>1</v>
      </c>
      <c r="F2" s="191"/>
      <c r="G2" s="191"/>
      <c r="H2" s="191"/>
      <c r="I2" s="191"/>
      <c r="J2" s="192"/>
      <c r="K2" s="10"/>
      <c r="L2" s="190" t="s">
        <v>2</v>
      </c>
      <c r="M2" s="191"/>
      <c r="N2" s="191"/>
      <c r="O2" s="191"/>
      <c r="P2" s="191"/>
      <c r="Q2" s="192"/>
      <c r="R2" s="10"/>
      <c r="S2" s="10"/>
      <c r="T2" s="11"/>
    </row>
    <row r="3" spans="1:23" ht="12" hidden="1" customHeight="1" thickBot="1" x14ac:dyDescent="0.25">
      <c r="E3" s="12"/>
      <c r="F3" s="10"/>
      <c r="G3" s="10"/>
      <c r="H3" s="10"/>
      <c r="I3" s="10"/>
      <c r="J3" s="13"/>
      <c r="K3" s="10"/>
      <c r="L3" s="14"/>
      <c r="M3" s="15"/>
      <c r="N3" s="15"/>
      <c r="O3" s="15"/>
      <c r="P3" s="16"/>
      <c r="Q3" s="17"/>
      <c r="R3" s="10"/>
      <c r="S3" s="10"/>
      <c r="T3" s="11"/>
    </row>
    <row r="4" spans="1:23" ht="27.75" hidden="1" customHeight="1" thickBot="1" x14ac:dyDescent="0.25">
      <c r="E4" s="18" t="s">
        <v>3</v>
      </c>
      <c r="F4" s="19"/>
      <c r="G4" s="10"/>
      <c r="H4" s="20" t="s">
        <v>4</v>
      </c>
      <c r="I4" s="20"/>
      <c r="J4" s="19"/>
      <c r="K4" s="10"/>
      <c r="L4" s="21" t="s">
        <v>5</v>
      </c>
      <c r="M4" s="22"/>
      <c r="N4" s="23"/>
      <c r="O4" s="23"/>
      <c r="P4" s="24"/>
      <c r="Q4" s="13"/>
      <c r="R4" s="10"/>
      <c r="S4" s="10"/>
      <c r="T4" s="11"/>
    </row>
    <row r="5" spans="1:23" ht="12" hidden="1" customHeight="1" thickBot="1" x14ac:dyDescent="0.25">
      <c r="E5" s="25"/>
      <c r="F5" s="26"/>
      <c r="G5" s="26"/>
      <c r="H5" s="26"/>
      <c r="I5" s="26"/>
      <c r="J5" s="27"/>
      <c r="K5" s="10"/>
      <c r="L5" s="28"/>
      <c r="M5" s="29"/>
      <c r="N5" s="26"/>
      <c r="O5" s="26"/>
      <c r="P5" s="26"/>
      <c r="Q5" s="27"/>
      <c r="R5" s="10"/>
      <c r="S5" s="10"/>
      <c r="T5" s="11"/>
    </row>
    <row r="6" spans="1:23" ht="4.5" customHeight="1" thickBot="1" x14ac:dyDescent="0.25">
      <c r="B6" s="30"/>
      <c r="C6" s="30"/>
      <c r="D6" s="3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3" ht="19.5" customHeight="1" thickBot="1" x14ac:dyDescent="0.25">
      <c r="B7" s="193"/>
      <c r="C7" s="194"/>
      <c r="D7" s="195"/>
      <c r="E7" s="199" t="s">
        <v>6</v>
      </c>
      <c r="F7" s="201" t="s">
        <v>7</v>
      </c>
      <c r="G7" s="202"/>
      <c r="H7" s="201" t="s">
        <v>8</v>
      </c>
      <c r="I7" s="202"/>
      <c r="J7" s="202"/>
      <c r="K7" s="202"/>
      <c r="L7" s="201" t="s">
        <v>9</v>
      </c>
      <c r="M7" s="202"/>
      <c r="N7" s="202"/>
      <c r="O7" s="203"/>
      <c r="P7" s="204" t="s">
        <v>10</v>
      </c>
      <c r="Q7" s="206" t="s">
        <v>11</v>
      </c>
      <c r="R7" s="204" t="s">
        <v>12</v>
      </c>
      <c r="S7" s="206" t="s">
        <v>13</v>
      </c>
      <c r="T7" s="208" t="s">
        <v>14</v>
      </c>
    </row>
    <row r="8" spans="1:23" ht="54" customHeight="1" thickBot="1" x14ac:dyDescent="0.25">
      <c r="B8" s="196"/>
      <c r="C8" s="197"/>
      <c r="D8" s="198"/>
      <c r="E8" s="200"/>
      <c r="F8" s="1" t="s">
        <v>15</v>
      </c>
      <c r="G8" s="2" t="s">
        <v>16</v>
      </c>
      <c r="H8" s="6" t="s">
        <v>17</v>
      </c>
      <c r="I8" s="184"/>
      <c r="J8" s="2" t="s">
        <v>18</v>
      </c>
      <c r="K8" s="6" t="s">
        <v>19</v>
      </c>
      <c r="L8" s="7" t="s">
        <v>20</v>
      </c>
      <c r="M8" s="7" t="s">
        <v>21</v>
      </c>
      <c r="N8" s="7" t="s">
        <v>22</v>
      </c>
      <c r="O8" s="7" t="s">
        <v>23</v>
      </c>
      <c r="P8" s="205"/>
      <c r="Q8" s="207"/>
      <c r="R8" s="205"/>
      <c r="S8" s="207"/>
      <c r="T8" s="209"/>
    </row>
    <row r="9" spans="1:23" ht="20.100000000000001" customHeight="1" thickBot="1" x14ac:dyDescent="0.35">
      <c r="A9" t="s">
        <v>254</v>
      </c>
      <c r="B9" s="185" t="s">
        <v>24</v>
      </c>
      <c r="C9" s="210"/>
      <c r="D9" s="210"/>
      <c r="E9" s="210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211"/>
    </row>
    <row r="10" spans="1:23" s="33" customFormat="1" ht="39" customHeight="1" thickBot="1" x14ac:dyDescent="0.35">
      <c r="A10" t="s">
        <v>25</v>
      </c>
      <c r="B10" s="31" t="s">
        <v>25</v>
      </c>
      <c r="C10" s="31"/>
      <c r="D10" s="32"/>
      <c r="E10" s="153" t="s">
        <v>26</v>
      </c>
      <c r="F10" s="181">
        <v>12447961.862521034</v>
      </c>
      <c r="G10" s="140">
        <v>268932.24851042154</v>
      </c>
      <c r="H10" s="140">
        <v>8066179.6114553232</v>
      </c>
      <c r="I10" s="140"/>
      <c r="J10" s="140">
        <v>3525836.5085692704</v>
      </c>
      <c r="K10" s="140">
        <v>4068422.6645228732</v>
      </c>
      <c r="L10" s="140">
        <v>13964520.608532678</v>
      </c>
      <c r="M10" s="140">
        <v>30777.992908636232</v>
      </c>
      <c r="N10" s="140">
        <v>955079.79089128051</v>
      </c>
      <c r="O10" s="140">
        <v>2229277.6568244966</v>
      </c>
      <c r="P10" s="140">
        <v>729885.64858359145</v>
      </c>
      <c r="Q10" s="140">
        <v>333012.14207257796</v>
      </c>
      <c r="R10" s="140">
        <v>557728.95786018088</v>
      </c>
      <c r="S10" s="140">
        <v>44585.929344141783</v>
      </c>
      <c r="T10" s="140">
        <v>47222201.622596502</v>
      </c>
      <c r="W10" s="34"/>
    </row>
    <row r="11" spans="1:23" s="33" customFormat="1" ht="24" customHeight="1" thickBot="1" x14ac:dyDescent="0.35">
      <c r="A11" t="s">
        <v>27</v>
      </c>
      <c r="B11" s="35"/>
      <c r="C11" s="36" t="s">
        <v>27</v>
      </c>
      <c r="D11" s="35"/>
      <c r="E11" s="160" t="s">
        <v>28</v>
      </c>
      <c r="F11" s="141">
        <v>12434402.51</v>
      </c>
      <c r="G11" s="141">
        <v>204081.45824135281</v>
      </c>
      <c r="H11" s="141">
        <v>5377453.0743035488</v>
      </c>
      <c r="I11" s="141"/>
      <c r="J11" s="141">
        <v>2552024.6875999887</v>
      </c>
      <c r="K11" s="141">
        <v>2944752.274876989</v>
      </c>
      <c r="L11" s="141">
        <v>9821431.6491989661</v>
      </c>
      <c r="M11" s="142">
        <v>29978.564521398926</v>
      </c>
      <c r="N11" s="142">
        <v>774894.21588240715</v>
      </c>
      <c r="O11" s="142">
        <v>1727159.5607263814</v>
      </c>
      <c r="P11" s="142">
        <v>528296.246800764</v>
      </c>
      <c r="Q11" s="142">
        <v>241036.47624450739</v>
      </c>
      <c r="R11" s="142">
        <v>403688.05132889264</v>
      </c>
      <c r="S11" s="142">
        <v>32271.601967162831</v>
      </c>
      <c r="T11" s="142">
        <v>37071470.371692359</v>
      </c>
      <c r="U11" s="39"/>
      <c r="V11" s="37"/>
      <c r="W11" s="37"/>
    </row>
    <row r="12" spans="1:23" s="33" customFormat="1" ht="26.25" customHeight="1" thickBot="1" x14ac:dyDescent="0.35">
      <c r="A12" t="s">
        <v>29</v>
      </c>
      <c r="B12" s="35"/>
      <c r="C12" s="35" t="s">
        <v>29</v>
      </c>
      <c r="D12" s="35"/>
      <c r="E12" s="180" t="s">
        <v>30</v>
      </c>
      <c r="F12" s="141">
        <v>13559.352521033108</v>
      </c>
      <c r="G12" s="141">
        <v>64850.790269068733</v>
      </c>
      <c r="H12" s="141">
        <v>2688726.5371517744</v>
      </c>
      <c r="I12" s="141"/>
      <c r="J12" s="141">
        <v>973811.82096928149</v>
      </c>
      <c r="K12" s="141">
        <v>1123670.3896458843</v>
      </c>
      <c r="L12" s="141">
        <v>4143088.9593337122</v>
      </c>
      <c r="M12" s="142">
        <v>799.42838723730472</v>
      </c>
      <c r="N12" s="142">
        <v>180185.57500887336</v>
      </c>
      <c r="O12" s="142">
        <v>502118.09609811538</v>
      </c>
      <c r="P12" s="142">
        <v>201589.40178282751</v>
      </c>
      <c r="Q12" s="142">
        <v>91975.66582807056</v>
      </c>
      <c r="R12" s="142">
        <v>154040.9065312882</v>
      </c>
      <c r="S12" s="142">
        <v>12314.327376978948</v>
      </c>
      <c r="T12" s="142">
        <v>10150731.250904143</v>
      </c>
      <c r="U12" s="33" t="s">
        <v>260</v>
      </c>
      <c r="V12" s="34">
        <v>0.27</v>
      </c>
    </row>
    <row r="13" spans="1:23" s="33" customFormat="1" ht="30.75" customHeight="1" thickBot="1" x14ac:dyDescent="0.35">
      <c r="A13" t="s">
        <v>31</v>
      </c>
      <c r="B13" s="20" t="s">
        <v>31</v>
      </c>
      <c r="C13" s="20"/>
      <c r="D13" s="38"/>
      <c r="E13" s="153" t="s">
        <v>32</v>
      </c>
      <c r="F13" s="141">
        <v>129783.22760255507</v>
      </c>
      <c r="G13" s="141">
        <v>14873.662464081001</v>
      </c>
      <c r="H13" s="141">
        <v>537745.30743035488</v>
      </c>
      <c r="I13" s="141"/>
      <c r="J13" s="141">
        <v>1384688.573512513</v>
      </c>
      <c r="K13" s="141">
        <v>1597776.4303563617</v>
      </c>
      <c r="L13" s="141">
        <v>5720228.4802884674</v>
      </c>
      <c r="M13" s="142">
        <v>299.78564521398926</v>
      </c>
      <c r="N13" s="142">
        <v>523821.65164401411</v>
      </c>
      <c r="O13" s="142">
        <v>622798.43834828085</v>
      </c>
      <c r="P13" s="142">
        <v>286645.26336744189</v>
      </c>
      <c r="Q13" s="142">
        <v>130782.61417277035</v>
      </c>
      <c r="R13" s="142">
        <v>219034.80952629118</v>
      </c>
      <c r="S13" s="142">
        <v>17510.065424816999</v>
      </c>
      <c r="T13" s="142">
        <v>11185988.309783163</v>
      </c>
      <c r="U13" s="39" t="s">
        <v>261</v>
      </c>
      <c r="V13" s="37"/>
      <c r="W13" s="37"/>
    </row>
    <row r="14" spans="1:23" s="33" customFormat="1" ht="21" customHeight="1" thickBot="1" x14ac:dyDescent="0.35">
      <c r="A14" t="s">
        <v>33</v>
      </c>
      <c r="B14" s="20" t="s">
        <v>33</v>
      </c>
      <c r="C14" s="20"/>
      <c r="D14" s="38"/>
      <c r="E14" s="153" t="s">
        <v>34</v>
      </c>
      <c r="F14" s="141">
        <v>7411.9055846412803</v>
      </c>
      <c r="G14" s="141">
        <v>9797.1841640219991</v>
      </c>
      <c r="H14" s="141">
        <v>806617.96114553232</v>
      </c>
      <c r="I14" s="141"/>
      <c r="J14" s="141">
        <v>1451194.7652810081</v>
      </c>
      <c r="K14" s="141">
        <v>1674517.1420616966</v>
      </c>
      <c r="L14" s="141">
        <v>5805131.9821362356</v>
      </c>
      <c r="M14" s="142">
        <v>346685.95877155592</v>
      </c>
      <c r="N14" s="142">
        <v>11933.12234651475</v>
      </c>
      <c r="O14" s="142">
        <v>943832.90097682562</v>
      </c>
      <c r="P14" s="142">
        <v>300412.7474158043</v>
      </c>
      <c r="Q14" s="142">
        <v>137064.06300354583</v>
      </c>
      <c r="R14" s="142">
        <v>229554.98422153376</v>
      </c>
      <c r="S14" s="142">
        <v>18351.068494569212</v>
      </c>
      <c r="T14" s="142">
        <v>11742505.785603484</v>
      </c>
      <c r="U14" s="39"/>
      <c r="V14" s="37"/>
      <c r="W14" s="37"/>
    </row>
    <row r="15" spans="1:23" s="33" customFormat="1" ht="20.100000000000001" customHeight="1" thickBot="1" x14ac:dyDescent="0.35">
      <c r="A15" t="s">
        <v>35</v>
      </c>
      <c r="B15" s="20" t="s">
        <v>35</v>
      </c>
      <c r="C15" s="20"/>
      <c r="D15" s="38"/>
      <c r="E15" s="153" t="s">
        <v>36</v>
      </c>
      <c r="F15" s="141">
        <v>507453.75862173451</v>
      </c>
      <c r="G15" s="141">
        <v>23822.133716740002</v>
      </c>
      <c r="H15" s="141">
        <v>8395987.3532505333</v>
      </c>
      <c r="I15" s="141"/>
      <c r="J15" s="141">
        <v>4598261.0394106498</v>
      </c>
      <c r="K15" s="141">
        <v>5305881.2929213755</v>
      </c>
      <c r="L15" s="141">
        <v>18495352.421774283</v>
      </c>
      <c r="M15" s="142">
        <v>1998.5709680932616</v>
      </c>
      <c r="N15" s="142">
        <v>653403.00870361307</v>
      </c>
      <c r="O15" s="142">
        <v>3195771.2150058495</v>
      </c>
      <c r="P15" s="142">
        <v>951889.13690000609</v>
      </c>
      <c r="Q15" s="142">
        <v>434301.78564250056</v>
      </c>
      <c r="R15" s="142">
        <v>727368.92053148185</v>
      </c>
      <c r="S15" s="142">
        <v>58147.275376136073</v>
      </c>
      <c r="T15" s="142">
        <v>43349637.912822992</v>
      </c>
      <c r="U15" s="214" t="s">
        <v>262</v>
      </c>
      <c r="V15" s="37"/>
      <c r="W15" s="37"/>
    </row>
    <row r="16" spans="1:23" s="33" customFormat="1" ht="20.100000000000001" customHeight="1" thickBot="1" x14ac:dyDescent="0.35">
      <c r="A16" t="s">
        <v>37</v>
      </c>
      <c r="B16" s="40" t="s">
        <v>37</v>
      </c>
      <c r="C16" s="31"/>
      <c r="D16" s="32"/>
      <c r="E16" s="177" t="s">
        <v>38</v>
      </c>
      <c r="F16" s="141">
        <v>3151.7825236464114</v>
      </c>
      <c r="G16" s="141">
        <v>2595.3786633700001</v>
      </c>
      <c r="H16" s="141">
        <v>0</v>
      </c>
      <c r="I16" s="141"/>
      <c r="J16" s="141">
        <v>416810.90878012258</v>
      </c>
      <c r="K16" s="141">
        <v>480953.36921607319</v>
      </c>
      <c r="L16" s="141">
        <v>1874050.5668301787</v>
      </c>
      <c r="M16" s="142">
        <v>999.28548404663081</v>
      </c>
      <c r="N16" s="142">
        <v>38748.17430648642</v>
      </c>
      <c r="O16" s="142">
        <v>179384.45261052149</v>
      </c>
      <c r="P16" s="142">
        <v>86284.290196752627</v>
      </c>
      <c r="Q16" s="142">
        <v>39367.421953552424</v>
      </c>
      <c r="R16" s="142">
        <v>65932.584569278406</v>
      </c>
      <c r="S16" s="142">
        <v>5270.7780646015062</v>
      </c>
      <c r="T16" s="142">
        <v>3193548.9931986299</v>
      </c>
      <c r="U16" s="39"/>
      <c r="V16" s="37"/>
      <c r="W16" s="37"/>
    </row>
    <row r="17" spans="1:22" s="33" customFormat="1" ht="28.5" customHeight="1" x14ac:dyDescent="0.3">
      <c r="A17" t="s">
        <v>39</v>
      </c>
      <c r="B17" s="40" t="s">
        <v>39</v>
      </c>
      <c r="C17" s="41"/>
      <c r="D17" s="42"/>
      <c r="E17" s="56" t="s">
        <v>40</v>
      </c>
      <c r="F17" s="181">
        <v>321484.69857217895</v>
      </c>
      <c r="G17" s="140">
        <v>397003.52123472304</v>
      </c>
      <c r="H17" s="140">
        <v>8066179.6114553232</v>
      </c>
      <c r="I17" s="140"/>
      <c r="J17" s="140">
        <v>2725720.7070027986</v>
      </c>
      <c r="K17" s="140">
        <v>3145178.1370399944</v>
      </c>
      <c r="L17" s="140">
        <v>5106547.304118745</v>
      </c>
      <c r="M17" s="140">
        <v>102926.404856803</v>
      </c>
      <c r="N17" s="140">
        <v>2866633.3602105612</v>
      </c>
      <c r="O17" s="140">
        <v>3682188.6062077908</v>
      </c>
      <c r="P17" s="140">
        <v>564253.16978062515</v>
      </c>
      <c r="Q17" s="140">
        <v>257441.91176320691</v>
      </c>
      <c r="R17" s="140">
        <v>431163.88568778685</v>
      </c>
      <c r="S17" s="140">
        <v>34468.073195942219</v>
      </c>
      <c r="T17" s="140">
        <v>27701189.391126476</v>
      </c>
      <c r="U17" s="37"/>
    </row>
    <row r="18" spans="1:22" s="33" customFormat="1" ht="15" thickBot="1" x14ac:dyDescent="0.35">
      <c r="A18" t="s">
        <v>41</v>
      </c>
      <c r="B18" s="43"/>
      <c r="C18" s="44" t="s">
        <v>41</v>
      </c>
      <c r="D18" s="4"/>
      <c r="E18" s="182" t="s">
        <v>42</v>
      </c>
      <c r="F18" s="181">
        <v>233373.22086912021</v>
      </c>
      <c r="G18" s="140">
        <v>344256.36104476149</v>
      </c>
      <c r="H18" s="140">
        <v>5915198.3817339037</v>
      </c>
      <c r="I18" s="140"/>
      <c r="J18" s="140">
        <v>1463477.1151341947</v>
      </c>
      <c r="K18" s="140">
        <v>1688689.6059280317</v>
      </c>
      <c r="L18" s="140">
        <v>2042482.6266091224</v>
      </c>
      <c r="M18" s="140">
        <v>74946.411303497327</v>
      </c>
      <c r="N18" s="140">
        <v>1449916.7852155895</v>
      </c>
      <c r="O18" s="140">
        <v>2473300.5763278147</v>
      </c>
      <c r="P18" s="140">
        <v>302955.32443743752</v>
      </c>
      <c r="Q18" s="140">
        <v>138224.12009194278</v>
      </c>
      <c r="R18" s="140">
        <v>231497.84860762852</v>
      </c>
      <c r="S18" s="140">
        <v>18506.384823446988</v>
      </c>
      <c r="T18" s="140">
        <v>16376824.76212649</v>
      </c>
      <c r="U18" s="215" t="s">
        <v>263</v>
      </c>
    </row>
    <row r="19" spans="1:22" s="33" customFormat="1" ht="14.4" x14ac:dyDescent="0.3">
      <c r="A19" t="s">
        <v>43</v>
      </c>
      <c r="B19" s="43"/>
      <c r="C19" s="45"/>
      <c r="D19" s="4" t="s">
        <v>43</v>
      </c>
      <c r="E19" s="163" t="s">
        <v>44</v>
      </c>
      <c r="F19" s="162">
        <v>31116.429449216033</v>
      </c>
      <c r="G19" s="46">
        <v>45900.848139301532</v>
      </c>
      <c r="H19" s="141">
        <v>3226471.8445821288</v>
      </c>
      <c r="I19" s="141"/>
      <c r="J19" s="141">
        <v>195130.28201789263</v>
      </c>
      <c r="K19" s="141">
        <v>225158.61412373759</v>
      </c>
      <c r="L19" s="141">
        <v>272331.01688121632</v>
      </c>
      <c r="M19" s="142">
        <v>9992.8548404663088</v>
      </c>
      <c r="N19" s="142">
        <v>193322.23802874525</v>
      </c>
      <c r="O19" s="142">
        <v>329773.41017704195</v>
      </c>
      <c r="P19" s="142">
        <v>40394.043258325</v>
      </c>
      <c r="Q19" s="142">
        <v>18429.882678925704</v>
      </c>
      <c r="R19" s="142">
        <v>30866.379814350468</v>
      </c>
      <c r="S19" s="142">
        <v>2467.5179764595982</v>
      </c>
      <c r="T19" s="142">
        <v>4621355.3619678076</v>
      </c>
      <c r="U19" s="215" t="s">
        <v>265</v>
      </c>
    </row>
    <row r="20" spans="1:22" s="33" customFormat="1" ht="14.4" x14ac:dyDescent="0.3">
      <c r="A20" t="s">
        <v>45</v>
      </c>
      <c r="B20" s="43"/>
      <c r="C20" s="45"/>
      <c r="D20" s="48" t="s">
        <v>45</v>
      </c>
      <c r="E20" s="164" t="s">
        <v>46</v>
      </c>
      <c r="F20" s="162">
        <v>90237.645402726484</v>
      </c>
      <c r="G20" s="46">
        <v>133112.45960397445</v>
      </c>
      <c r="H20" s="141">
        <v>1613235.9222910646</v>
      </c>
      <c r="I20" s="141"/>
      <c r="J20" s="141">
        <v>565877.8178518886</v>
      </c>
      <c r="K20" s="141">
        <v>652959.98095883883</v>
      </c>
      <c r="L20" s="141">
        <v>789759.94895552727</v>
      </c>
      <c r="M20" s="142">
        <v>28979.279037352291</v>
      </c>
      <c r="N20" s="142">
        <v>560634.49028336117</v>
      </c>
      <c r="O20" s="142">
        <v>956342.88951342169</v>
      </c>
      <c r="P20" s="142">
        <v>117142.7254491425</v>
      </c>
      <c r="Q20" s="142">
        <v>53446.659768884529</v>
      </c>
      <c r="R20" s="142">
        <v>89512.501461616353</v>
      </c>
      <c r="S20" s="142">
        <v>7155.8021317328339</v>
      </c>
      <c r="T20" s="142">
        <v>5658398.1227095313</v>
      </c>
      <c r="U20" s="215" t="s">
        <v>266</v>
      </c>
    </row>
    <row r="21" spans="1:22" s="33" customFormat="1" ht="15" thickBot="1" x14ac:dyDescent="0.35">
      <c r="A21" t="s">
        <v>47</v>
      </c>
      <c r="B21" s="43"/>
      <c r="C21" s="45"/>
      <c r="D21" s="48" t="s">
        <v>47</v>
      </c>
      <c r="E21" s="179" t="s">
        <v>48</v>
      </c>
      <c r="F21" s="162">
        <v>112019.14601717771</v>
      </c>
      <c r="G21" s="46">
        <v>165243.05330148552</v>
      </c>
      <c r="H21" s="141">
        <v>1075490.6148607098</v>
      </c>
      <c r="I21" s="141"/>
      <c r="J21" s="141">
        <v>702469.01526441355</v>
      </c>
      <c r="K21" s="141">
        <v>810571.01084545534</v>
      </c>
      <c r="L21" s="141">
        <v>980391.66077237879</v>
      </c>
      <c r="M21" s="142">
        <v>35974.277425678716</v>
      </c>
      <c r="N21" s="142">
        <v>695960.056903483</v>
      </c>
      <c r="O21" s="142">
        <v>1187184.2766373511</v>
      </c>
      <c r="P21" s="142">
        <v>145418.55572997002</v>
      </c>
      <c r="Q21" s="142">
        <v>66347.577644132529</v>
      </c>
      <c r="R21" s="142">
        <v>111118.9673316617</v>
      </c>
      <c r="S21" s="142">
        <v>8883.0647152545553</v>
      </c>
      <c r="T21" s="142">
        <v>6097071.2774491515</v>
      </c>
      <c r="U21" s="215" t="s">
        <v>267</v>
      </c>
    </row>
    <row r="22" spans="1:22" s="33" customFormat="1" ht="27" customHeight="1" thickBot="1" x14ac:dyDescent="0.35">
      <c r="A22" t="s">
        <v>49</v>
      </c>
      <c r="B22" s="131"/>
      <c r="C22" s="132" t="s">
        <v>49</v>
      </c>
      <c r="D22" s="133"/>
      <c r="E22" s="183" t="s">
        <v>50</v>
      </c>
      <c r="F22" s="181">
        <v>88111.477703058772</v>
      </c>
      <c r="G22" s="140">
        <v>52747.160189961534</v>
      </c>
      <c r="H22" s="140">
        <v>2150981.2297214195</v>
      </c>
      <c r="I22" s="140"/>
      <c r="J22" s="140">
        <v>1262243.5918686038</v>
      </c>
      <c r="K22" s="140">
        <v>1456488.5311119626</v>
      </c>
      <c r="L22" s="140">
        <v>3064064.6775096231</v>
      </c>
      <c r="M22" s="140">
        <v>27979.993553305667</v>
      </c>
      <c r="N22" s="140">
        <v>1416716.5749949715</v>
      </c>
      <c r="O22" s="140">
        <v>1208888.0298799761</v>
      </c>
      <c r="P22" s="140">
        <v>261297.84534318766</v>
      </c>
      <c r="Q22" s="140">
        <v>119217.79167126413</v>
      </c>
      <c r="R22" s="140">
        <v>199666.0370801583</v>
      </c>
      <c r="S22" s="140">
        <v>15961.688372495229</v>
      </c>
      <c r="T22" s="140">
        <v>11324364.628999988</v>
      </c>
    </row>
    <row r="23" spans="1:22" s="33" customFormat="1" ht="17.25" customHeight="1" x14ac:dyDescent="0.3">
      <c r="A23" t="s">
        <v>51</v>
      </c>
      <c r="B23" s="48"/>
      <c r="C23" s="48"/>
      <c r="D23" s="48" t="s">
        <v>51</v>
      </c>
      <c r="E23" s="163" t="s">
        <v>52</v>
      </c>
      <c r="F23" s="162">
        <v>56995.048253842739</v>
      </c>
      <c r="G23" s="47">
        <v>6846.3120506600008</v>
      </c>
      <c r="H23" s="141">
        <v>537745.30743035488</v>
      </c>
      <c r="I23" s="141"/>
      <c r="J23" s="141">
        <v>1067113.3098507111</v>
      </c>
      <c r="K23" s="141">
        <v>1231329.916988225</v>
      </c>
      <c r="L23" s="141">
        <v>2791733.6606284068</v>
      </c>
      <c r="M23" s="142">
        <v>17987.138712839358</v>
      </c>
      <c r="N23" s="142">
        <v>1223394.3369662263</v>
      </c>
      <c r="O23" s="142">
        <v>879114.61970293405</v>
      </c>
      <c r="P23" s="142">
        <v>220903.80208486266</v>
      </c>
      <c r="Q23" s="142">
        <v>100787.90899233843</v>
      </c>
      <c r="R23" s="142">
        <v>168799.65726580785</v>
      </c>
      <c r="S23" s="142">
        <v>13494.170396035632</v>
      </c>
      <c r="T23" s="142">
        <v>8316245.1893232446</v>
      </c>
      <c r="U23" s="215" t="s">
        <v>268</v>
      </c>
    </row>
    <row r="24" spans="1:22" s="33" customFormat="1" ht="17.25" customHeight="1" thickBot="1" x14ac:dyDescent="0.35">
      <c r="A24" t="s">
        <v>53</v>
      </c>
      <c r="B24" s="48"/>
      <c r="C24" s="48"/>
      <c r="D24" s="48" t="s">
        <v>53</v>
      </c>
      <c r="E24" s="179" t="s">
        <v>54</v>
      </c>
      <c r="F24" s="162">
        <v>31116.429449216033</v>
      </c>
      <c r="G24" s="47">
        <v>45900.848139301532</v>
      </c>
      <c r="H24" s="141">
        <v>1613235.9222910646</v>
      </c>
      <c r="I24" s="141"/>
      <c r="J24" s="141">
        <v>195130.28201789263</v>
      </c>
      <c r="K24" s="141">
        <v>225158.61412373759</v>
      </c>
      <c r="L24" s="141">
        <v>272331.01688121632</v>
      </c>
      <c r="M24" s="142">
        <v>9992.8548404663088</v>
      </c>
      <c r="N24" s="142">
        <v>193322.23802874525</v>
      </c>
      <c r="O24" s="142">
        <v>329773.41017704195</v>
      </c>
      <c r="P24" s="142">
        <v>40394.043258325</v>
      </c>
      <c r="Q24" s="142">
        <v>18429.882678925704</v>
      </c>
      <c r="R24" s="142">
        <v>30866.379814350468</v>
      </c>
      <c r="S24" s="142">
        <v>2467.5179764595982</v>
      </c>
      <c r="T24" s="142">
        <v>3008119.439676743</v>
      </c>
      <c r="U24" s="215" t="s">
        <v>264</v>
      </c>
    </row>
    <row r="25" spans="1:22" ht="20.100000000000001" customHeight="1" thickBot="1" x14ac:dyDescent="0.35">
      <c r="A25" t="s">
        <v>55</v>
      </c>
      <c r="B25" s="50" t="s">
        <v>55</v>
      </c>
      <c r="C25" s="20"/>
      <c r="D25" s="38"/>
      <c r="E25" s="153" t="s">
        <v>56</v>
      </c>
      <c r="F25" s="162">
        <v>34056.974800785865</v>
      </c>
      <c r="G25" s="47">
        <v>9841.9480437000002</v>
      </c>
      <c r="H25" s="141">
        <v>12058226.319176843</v>
      </c>
      <c r="I25" s="141"/>
      <c r="J25" s="141">
        <v>1180732.0965545732</v>
      </c>
      <c r="K25" s="141">
        <v>1362433.3433150335</v>
      </c>
      <c r="L25" s="141">
        <v>5535276.4376261905</v>
      </c>
      <c r="M25" s="142">
        <v>9992.8548404663088</v>
      </c>
      <c r="N25" s="142">
        <v>121159.38480021473</v>
      </c>
      <c r="O25" s="142">
        <v>351480.07637027855</v>
      </c>
      <c r="P25" s="142">
        <v>244424.09907625109</v>
      </c>
      <c r="Q25" s="142">
        <v>111519.10297934889</v>
      </c>
      <c r="R25" s="142">
        <v>186772.26811933753</v>
      </c>
      <c r="S25" s="142">
        <v>14930.935595962936</v>
      </c>
      <c r="T25" s="142">
        <v>21220845.841298986</v>
      </c>
    </row>
    <row r="26" spans="1:22" ht="20.100000000000001" customHeight="1" thickBot="1" x14ac:dyDescent="0.35">
      <c r="A26" t="s">
        <v>57</v>
      </c>
      <c r="B26" s="50" t="s">
        <v>57</v>
      </c>
      <c r="C26" s="20"/>
      <c r="D26" s="51"/>
      <c r="E26" s="153" t="s">
        <v>58</v>
      </c>
      <c r="F26" s="162">
        <v>0</v>
      </c>
      <c r="G26" s="47">
        <v>0</v>
      </c>
      <c r="H26" s="141">
        <v>0</v>
      </c>
      <c r="I26" s="141"/>
      <c r="J26" s="141">
        <v>0</v>
      </c>
      <c r="K26" s="46">
        <v>0</v>
      </c>
      <c r="L26" s="141">
        <v>0</v>
      </c>
      <c r="M26" s="142">
        <v>0</v>
      </c>
      <c r="N26" s="142">
        <v>0</v>
      </c>
      <c r="O26" s="142">
        <v>0</v>
      </c>
      <c r="P26" s="142">
        <v>0</v>
      </c>
      <c r="Q26" s="142">
        <v>0</v>
      </c>
      <c r="R26" s="142">
        <v>0</v>
      </c>
      <c r="S26" s="142">
        <v>0</v>
      </c>
      <c r="T26" s="142">
        <v>0</v>
      </c>
    </row>
    <row r="27" spans="1:22" ht="25.5" customHeight="1" thickBot="1" x14ac:dyDescent="0.35">
      <c r="A27">
        <v>19999</v>
      </c>
      <c r="B27" s="52">
        <v>19999</v>
      </c>
      <c r="C27" s="53"/>
      <c r="D27" s="51"/>
      <c r="E27" s="121" t="s">
        <v>59</v>
      </c>
      <c r="F27" s="140">
        <v>13451304.210226575</v>
      </c>
      <c r="G27" s="140">
        <v>726866.07679705753</v>
      </c>
      <c r="H27" s="140">
        <v>37930936.163913913</v>
      </c>
      <c r="I27" s="140"/>
      <c r="J27" s="140">
        <v>15283244.599110935</v>
      </c>
      <c r="K27" s="140">
        <v>17635162.379433408</v>
      </c>
      <c r="L27" s="140">
        <v>56501107.801306777</v>
      </c>
      <c r="M27" s="140">
        <v>493680.85347481532</v>
      </c>
      <c r="N27" s="140">
        <v>5170778.492902685</v>
      </c>
      <c r="O27" s="140">
        <v>11204733.346344043</v>
      </c>
      <c r="P27" s="140">
        <v>3163794.3553204723</v>
      </c>
      <c r="Q27" s="140">
        <v>1443489.0415875029</v>
      </c>
      <c r="R27" s="140">
        <v>2417556.4105158905</v>
      </c>
      <c r="S27" s="140">
        <v>193264.12549617072</v>
      </c>
      <c r="T27" s="140">
        <v>165615917.85643023</v>
      </c>
    </row>
    <row r="28" spans="1:22" ht="20.100000000000001" customHeight="1" thickBot="1" x14ac:dyDescent="0.25">
      <c r="B28" s="185" t="s">
        <v>60</v>
      </c>
      <c r="C28" s="210"/>
      <c r="D28" s="210"/>
      <c r="E28" s="186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3"/>
    </row>
    <row r="29" spans="1:22" ht="20.100000000000001" customHeight="1" thickBot="1" x14ac:dyDescent="0.35">
      <c r="A29" t="s">
        <v>61</v>
      </c>
      <c r="B29" s="54" t="s">
        <v>61</v>
      </c>
      <c r="C29" s="55"/>
      <c r="D29" s="42"/>
      <c r="E29" s="177" t="s">
        <v>62</v>
      </c>
      <c r="F29" s="144">
        <v>171140.36197068819</v>
      </c>
      <c r="G29" s="144">
        <v>252454.66476615844</v>
      </c>
      <c r="H29" s="144">
        <v>105652221.52</v>
      </c>
      <c r="I29" s="144"/>
      <c r="J29" s="144">
        <v>534499.79604987567</v>
      </c>
      <c r="K29" s="144">
        <v>616753.23831579892</v>
      </c>
      <c r="L29" s="144">
        <v>1112983.9462538492</v>
      </c>
      <c r="M29" s="144">
        <v>54960.701622564695</v>
      </c>
      <c r="N29" s="144">
        <v>451327.52370969707</v>
      </c>
      <c r="O29" s="144">
        <v>711059.82119431533</v>
      </c>
      <c r="P29" s="144">
        <v>110647.1412839182</v>
      </c>
      <c r="Q29" s="144">
        <v>50483.033341824666</v>
      </c>
      <c r="R29" s="144">
        <v>84549.017943076207</v>
      </c>
      <c r="S29" s="144">
        <v>6759.011679417963</v>
      </c>
      <c r="T29" s="144">
        <v>109809839.77813119</v>
      </c>
      <c r="U29" s="216" t="s">
        <v>263</v>
      </c>
      <c r="V29" s="58"/>
    </row>
    <row r="30" spans="1:22" ht="20.100000000000001" customHeight="1" thickBot="1" x14ac:dyDescent="0.35">
      <c r="A30" t="s">
        <v>63</v>
      </c>
      <c r="B30" s="59"/>
      <c r="C30" s="60" t="s">
        <v>63</v>
      </c>
      <c r="D30" s="48"/>
      <c r="E30" s="178" t="s">
        <v>64</v>
      </c>
      <c r="F30" s="173">
        <v>115130.78896209932</v>
      </c>
      <c r="G30" s="145">
        <v>169833.13811541567</v>
      </c>
      <c r="H30" s="145">
        <v>84519762.409999996</v>
      </c>
      <c r="I30" s="145"/>
      <c r="J30" s="145">
        <v>359572.59006991633</v>
      </c>
      <c r="K30" s="145">
        <v>414906.72395790112</v>
      </c>
      <c r="L30" s="145">
        <v>748734.65475258941</v>
      </c>
      <c r="M30" s="145">
        <v>36973.56290972534</v>
      </c>
      <c r="N30" s="145">
        <v>303620.33413197804</v>
      </c>
      <c r="O30" s="145">
        <v>478349.33425799391</v>
      </c>
      <c r="P30" s="145">
        <v>74435.349590999511</v>
      </c>
      <c r="Q30" s="145">
        <v>33961.313339045686</v>
      </c>
      <c r="R30" s="145">
        <v>56878.430252614911</v>
      </c>
      <c r="S30" s="145">
        <v>4546.9714934266294</v>
      </c>
      <c r="T30" s="145">
        <v>87316705.601833701</v>
      </c>
      <c r="U30" s="217" t="s">
        <v>270</v>
      </c>
    </row>
    <row r="31" spans="1:22" ht="20.100000000000001" customHeight="1" x14ac:dyDescent="0.3">
      <c r="A31" t="s">
        <v>65</v>
      </c>
      <c r="B31" s="61"/>
      <c r="C31" s="62"/>
      <c r="D31" s="61" t="s">
        <v>65</v>
      </c>
      <c r="E31" s="167" t="s">
        <v>66</v>
      </c>
      <c r="F31" s="162">
        <v>31116.429449216033</v>
      </c>
      <c r="G31" s="47">
        <v>45900.848139301532</v>
      </c>
      <c r="H31" s="47">
        <v>12677964.361500001</v>
      </c>
      <c r="I31" s="47"/>
      <c r="J31" s="47">
        <v>97181.781099977394</v>
      </c>
      <c r="K31" s="47">
        <v>112136.95242105435</v>
      </c>
      <c r="L31" s="47">
        <v>202360.71750069983</v>
      </c>
      <c r="M31" s="47">
        <v>9992.8548404663088</v>
      </c>
      <c r="N31" s="47">
        <v>82059.549765399468</v>
      </c>
      <c r="O31" s="47">
        <v>129283.60385351187</v>
      </c>
      <c r="P31" s="142">
        <v>20117.66205162149</v>
      </c>
      <c r="Q31" s="142">
        <v>9178.7333348772117</v>
      </c>
      <c r="R31" s="142">
        <v>15372.548716922947</v>
      </c>
      <c r="S31" s="142">
        <v>1228.9112144396295</v>
      </c>
      <c r="T31" s="142">
        <v>13433894.949999999</v>
      </c>
      <c r="U31" s="218"/>
    </row>
    <row r="32" spans="1:22" ht="20.100000000000001" customHeight="1" x14ac:dyDescent="0.3">
      <c r="A32" t="s">
        <v>67</v>
      </c>
      <c r="B32" s="61"/>
      <c r="C32" s="62"/>
      <c r="D32" s="61" t="s">
        <v>67</v>
      </c>
      <c r="E32" s="168" t="s">
        <v>68</v>
      </c>
      <c r="F32" s="162">
        <v>31116.429449216033</v>
      </c>
      <c r="G32" s="47">
        <v>45900.848139301532</v>
      </c>
      <c r="H32" s="47">
        <v>21129940.602499999</v>
      </c>
      <c r="I32" s="47"/>
      <c r="J32" s="47">
        <v>97181.781099977394</v>
      </c>
      <c r="K32" s="47">
        <v>112136.95242105435</v>
      </c>
      <c r="L32" s="47">
        <v>202360.71750069983</v>
      </c>
      <c r="M32" s="47">
        <v>9992.8548404663088</v>
      </c>
      <c r="N32" s="47">
        <v>82059.549765399468</v>
      </c>
      <c r="O32" s="47">
        <v>129283.60385351187</v>
      </c>
      <c r="P32" s="142">
        <v>20117.66205162149</v>
      </c>
      <c r="Q32" s="142">
        <v>9178.7333348772117</v>
      </c>
      <c r="R32" s="142">
        <v>15372.548716922947</v>
      </c>
      <c r="S32" s="142">
        <v>1228.9112144396295</v>
      </c>
      <c r="T32" s="142">
        <v>21885871.190000001</v>
      </c>
      <c r="U32" s="218"/>
    </row>
    <row r="33" spans="1:23" ht="20.100000000000001" customHeight="1" x14ac:dyDescent="0.3">
      <c r="A33" t="s">
        <v>244</v>
      </c>
      <c r="B33" s="61"/>
      <c r="C33" s="62"/>
      <c r="D33" s="61" t="s">
        <v>69</v>
      </c>
      <c r="E33" s="168" t="s">
        <v>70</v>
      </c>
      <c r="F33" s="162">
        <v>24893.143559372827</v>
      </c>
      <c r="G33" s="47">
        <v>36720.678511441227</v>
      </c>
      <c r="H33" s="47">
        <v>21129940.602499999</v>
      </c>
      <c r="I33" s="47"/>
      <c r="J33" s="47">
        <v>77745.424879981903</v>
      </c>
      <c r="K33" s="47">
        <v>89709.561936843485</v>
      </c>
      <c r="L33" s="47">
        <v>161888.57400055986</v>
      </c>
      <c r="M33" s="47">
        <v>7994.2838723730474</v>
      </c>
      <c r="N33" s="47">
        <v>65647.639812319569</v>
      </c>
      <c r="O33" s="47">
        <v>103426.88308280949</v>
      </c>
      <c r="P33" s="142">
        <v>16094.129641297191</v>
      </c>
      <c r="Q33" s="142">
        <v>7342.9866679017696</v>
      </c>
      <c r="R33" s="142">
        <v>12298.038973538358</v>
      </c>
      <c r="S33" s="142">
        <v>983.12897155170367</v>
      </c>
      <c r="T33" s="142">
        <v>21734685.079999998</v>
      </c>
      <c r="U33" s="219"/>
    </row>
    <row r="34" spans="1:23" ht="20.100000000000001" customHeight="1" x14ac:dyDescent="0.3">
      <c r="A34" t="s">
        <v>245</v>
      </c>
      <c r="B34" s="61"/>
      <c r="C34" s="62"/>
      <c r="D34" s="61" t="s">
        <v>71</v>
      </c>
      <c r="E34" s="168" t="s">
        <v>72</v>
      </c>
      <c r="F34" s="162">
        <v>28004.786504294436</v>
      </c>
      <c r="G34" s="47">
        <v>41310.763325371379</v>
      </c>
      <c r="H34" s="47">
        <v>29581916.843500003</v>
      </c>
      <c r="I34" s="47"/>
      <c r="J34" s="47">
        <v>87463.60298997967</v>
      </c>
      <c r="K34" s="47">
        <v>100923.25717894894</v>
      </c>
      <c r="L34" s="47">
        <v>182124.64575062986</v>
      </c>
      <c r="M34" s="47">
        <v>8993.569356419679</v>
      </c>
      <c r="N34" s="47">
        <v>73853.594788859526</v>
      </c>
      <c r="O34" s="47">
        <v>116355.2434681607</v>
      </c>
      <c r="P34" s="142">
        <v>18105.895846459345</v>
      </c>
      <c r="Q34" s="142">
        <v>8260.860001389492</v>
      </c>
      <c r="R34" s="142">
        <v>13835.293845230655</v>
      </c>
      <c r="S34" s="142">
        <v>1106.0200929956668</v>
      </c>
      <c r="T34" s="142">
        <v>30262254.370000001</v>
      </c>
      <c r="U34" s="219"/>
    </row>
    <row r="35" spans="1:23" ht="20.100000000000001" customHeight="1" x14ac:dyDescent="0.3">
      <c r="A35" t="s">
        <v>246</v>
      </c>
      <c r="B35" s="61"/>
      <c r="C35" s="62"/>
      <c r="D35" s="61" t="s">
        <v>73</v>
      </c>
      <c r="E35" s="175" t="s">
        <v>252</v>
      </c>
      <c r="F35" s="162">
        <v>0</v>
      </c>
      <c r="G35" s="47">
        <v>0</v>
      </c>
      <c r="H35" s="220">
        <v>8451976.2410000004</v>
      </c>
      <c r="I35" s="220">
        <f>SUM(H35+H36)</f>
        <v>16903952.482000001</v>
      </c>
      <c r="J35" s="47">
        <v>0</v>
      </c>
      <c r="K35" s="46">
        <v>0</v>
      </c>
      <c r="L35" s="47">
        <v>0</v>
      </c>
      <c r="M35" s="47">
        <v>0</v>
      </c>
      <c r="N35" s="47">
        <v>0</v>
      </c>
      <c r="O35" s="47"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v>8451976.2410000004</v>
      </c>
    </row>
    <row r="36" spans="1:23" ht="20.100000000000001" customHeight="1" thickBot="1" x14ac:dyDescent="0.35">
      <c r="A36" t="s">
        <v>247</v>
      </c>
      <c r="B36" s="61"/>
      <c r="C36" s="62"/>
      <c r="D36" s="61" t="s">
        <v>74</v>
      </c>
      <c r="E36" s="169" t="s">
        <v>75</v>
      </c>
      <c r="F36" s="162">
        <v>0</v>
      </c>
      <c r="G36" s="47">
        <v>0</v>
      </c>
      <c r="H36" s="220">
        <v>8451976.2410000004</v>
      </c>
      <c r="I36" s="220">
        <f>I35/4</f>
        <v>4225988.1205000002</v>
      </c>
      <c r="J36" s="47">
        <v>0</v>
      </c>
      <c r="K36" s="46">
        <v>0</v>
      </c>
      <c r="L36" s="47">
        <v>0</v>
      </c>
      <c r="M36" s="47">
        <v>0</v>
      </c>
      <c r="N36" s="47">
        <v>0</v>
      </c>
      <c r="O36" s="47">
        <v>0</v>
      </c>
      <c r="P36" s="142">
        <v>0</v>
      </c>
      <c r="Q36" s="142">
        <v>0</v>
      </c>
      <c r="R36" s="142">
        <v>0</v>
      </c>
      <c r="S36" s="142">
        <v>0</v>
      </c>
      <c r="T36" s="142">
        <v>8451976.2410000004</v>
      </c>
    </row>
    <row r="37" spans="1:23" ht="20.100000000000001" customHeight="1" thickBot="1" x14ac:dyDescent="0.35">
      <c r="A37" t="s">
        <v>76</v>
      </c>
      <c r="B37" s="63"/>
      <c r="C37" s="64" t="s">
        <v>76</v>
      </c>
      <c r="D37" s="61"/>
      <c r="E37" s="176" t="s">
        <v>77</v>
      </c>
      <c r="F37" s="173">
        <v>56009.573008588864</v>
      </c>
      <c r="G37" s="145">
        <v>82621.526650742759</v>
      </c>
      <c r="H37" s="145">
        <v>21132459.109999996</v>
      </c>
      <c r="I37" s="145"/>
      <c r="J37" s="145">
        <v>174927.20597995928</v>
      </c>
      <c r="K37" s="145">
        <v>201846.5143578978</v>
      </c>
      <c r="L37" s="145">
        <v>364249.29150125966</v>
      </c>
      <c r="M37" s="145">
        <v>17987.138712839354</v>
      </c>
      <c r="N37" s="145">
        <v>147707.18957771902</v>
      </c>
      <c r="O37" s="145">
        <v>232710.48693632137</v>
      </c>
      <c r="P37" s="145">
        <v>36211.791692918683</v>
      </c>
      <c r="Q37" s="145">
        <v>16521.72000277898</v>
      </c>
      <c r="R37" s="145">
        <v>27670.587690461303</v>
      </c>
      <c r="S37" s="145">
        <v>2212.0401859913331</v>
      </c>
      <c r="T37" s="145">
        <v>22493134.176297478</v>
      </c>
    </row>
    <row r="38" spans="1:23" ht="20.100000000000001" customHeight="1" x14ac:dyDescent="0.3">
      <c r="A38" t="s">
        <v>78</v>
      </c>
      <c r="B38" s="61"/>
      <c r="C38" s="62"/>
      <c r="D38" s="61" t="s">
        <v>78</v>
      </c>
      <c r="E38" s="167" t="s">
        <v>79</v>
      </c>
      <c r="F38" s="162">
        <v>18669.857669529621</v>
      </c>
      <c r="G38" s="47">
        <v>27540.508883580918</v>
      </c>
      <c r="H38" s="47">
        <v>3522076.5183333331</v>
      </c>
      <c r="I38" s="47"/>
      <c r="J38" s="47">
        <v>58309.068659986428</v>
      </c>
      <c r="K38" s="47">
        <v>67282.171452632596</v>
      </c>
      <c r="L38" s="47">
        <v>121416.43050041988</v>
      </c>
      <c r="M38" s="47">
        <v>5995.7129042797851</v>
      </c>
      <c r="N38" s="47">
        <v>49235.729859239684</v>
      </c>
      <c r="O38" s="47">
        <v>77570.162312107117</v>
      </c>
      <c r="P38" s="142">
        <v>12070.597230972893</v>
      </c>
      <c r="Q38" s="142">
        <v>5507.2400009263265</v>
      </c>
      <c r="R38" s="142">
        <v>9223.5292301537665</v>
      </c>
      <c r="S38" s="142">
        <v>737.34672866377764</v>
      </c>
      <c r="T38" s="142">
        <v>3975634.8737658258</v>
      </c>
      <c r="U38" s="218"/>
    </row>
    <row r="39" spans="1:23" ht="20.100000000000001" customHeight="1" x14ac:dyDescent="0.3">
      <c r="A39" t="s">
        <v>248</v>
      </c>
      <c r="B39" s="61"/>
      <c r="C39" s="62"/>
      <c r="D39" s="61" t="s">
        <v>80</v>
      </c>
      <c r="E39" s="168" t="s">
        <v>81</v>
      </c>
      <c r="F39" s="162">
        <v>6223.2858898432069</v>
      </c>
      <c r="G39" s="47">
        <v>9180.1696278603067</v>
      </c>
      <c r="H39" s="47">
        <v>7748568.3403333332</v>
      </c>
      <c r="I39" s="47"/>
      <c r="J39" s="47">
        <v>19436.356219995476</v>
      </c>
      <c r="K39" s="47">
        <v>22427.390484210871</v>
      </c>
      <c r="L39" s="47">
        <v>40472.143500139966</v>
      </c>
      <c r="M39" s="47">
        <v>1998.5709680932616</v>
      </c>
      <c r="N39" s="47">
        <v>16411.909953079892</v>
      </c>
      <c r="O39" s="47">
        <v>25856.720770702374</v>
      </c>
      <c r="P39" s="142">
        <v>4023.5324103242979</v>
      </c>
      <c r="Q39" s="142">
        <v>1835.7466669754424</v>
      </c>
      <c r="R39" s="142">
        <v>3074.5097433845895</v>
      </c>
      <c r="S39" s="142">
        <v>245.78224288792592</v>
      </c>
      <c r="T39" s="142">
        <v>7899754.4588108324</v>
      </c>
      <c r="U39" s="218"/>
    </row>
    <row r="40" spans="1:23" ht="20.100000000000001" customHeight="1" x14ac:dyDescent="0.3">
      <c r="A40" t="s">
        <v>249</v>
      </c>
      <c r="B40" s="61"/>
      <c r="C40" s="62"/>
      <c r="D40" s="61" t="s">
        <v>82</v>
      </c>
      <c r="E40" s="168" t="s">
        <v>83</v>
      </c>
      <c r="F40" s="162">
        <v>31116.429449216033</v>
      </c>
      <c r="G40" s="47">
        <v>45900.848139301532</v>
      </c>
      <c r="H40" s="47">
        <v>9861814.2513333336</v>
      </c>
      <c r="I40" s="47"/>
      <c r="J40" s="47">
        <v>97181.781099977394</v>
      </c>
      <c r="K40" s="47">
        <v>112136.95242105435</v>
      </c>
      <c r="L40" s="47">
        <v>202360.71750069983</v>
      </c>
      <c r="M40" s="47">
        <v>9992.8548404663088</v>
      </c>
      <c r="N40" s="47">
        <v>82059.549765399468</v>
      </c>
      <c r="O40" s="47">
        <v>129283.60385351187</v>
      </c>
      <c r="P40" s="142">
        <v>20117.66205162149</v>
      </c>
      <c r="Q40" s="142">
        <v>9178.7333348772117</v>
      </c>
      <c r="R40" s="142">
        <v>15372.548716922947</v>
      </c>
      <c r="S40" s="142">
        <v>1228.9112144396295</v>
      </c>
      <c r="T40" s="142">
        <v>10617744.84372082</v>
      </c>
      <c r="U40" s="218"/>
    </row>
    <row r="41" spans="1:23" ht="20.100000000000001" customHeight="1" x14ac:dyDescent="0.3">
      <c r="A41" t="s">
        <v>250</v>
      </c>
      <c r="B41" s="61"/>
      <c r="C41" s="62"/>
      <c r="D41" s="61" t="s">
        <v>84</v>
      </c>
      <c r="E41" s="175" t="s">
        <v>253</v>
      </c>
      <c r="F41" s="162">
        <v>0</v>
      </c>
      <c r="G41" s="47">
        <v>0</v>
      </c>
      <c r="H41" s="220">
        <v>2113245.9109999998</v>
      </c>
      <c r="I41" s="220">
        <f>H41+H42</f>
        <v>4226491.8219999997</v>
      </c>
      <c r="J41" s="47">
        <v>0</v>
      </c>
      <c r="K41" s="46">
        <v>0</v>
      </c>
      <c r="L41" s="47">
        <v>0</v>
      </c>
      <c r="M41" s="47">
        <v>0</v>
      </c>
      <c r="N41" s="47">
        <v>0</v>
      </c>
      <c r="O41" s="47">
        <v>0</v>
      </c>
      <c r="P41" s="142">
        <v>0</v>
      </c>
      <c r="Q41" s="142">
        <v>0</v>
      </c>
      <c r="R41" s="142">
        <v>0</v>
      </c>
      <c r="S41" s="142">
        <v>0</v>
      </c>
      <c r="T41" s="142">
        <v>2113245.9109999998</v>
      </c>
    </row>
    <row r="42" spans="1:23" ht="20.100000000000001" customHeight="1" thickBot="1" x14ac:dyDescent="0.35">
      <c r="A42" t="s">
        <v>251</v>
      </c>
      <c r="B42" s="61"/>
      <c r="C42" s="65"/>
      <c r="D42" s="61" t="s">
        <v>85</v>
      </c>
      <c r="E42" s="169" t="s">
        <v>86</v>
      </c>
      <c r="F42" s="162">
        <v>0</v>
      </c>
      <c r="G42" s="47">
        <v>0</v>
      </c>
      <c r="H42" s="220">
        <v>2113245.9109999998</v>
      </c>
      <c r="I42" s="220">
        <f>I41/3</f>
        <v>1408830.6073333332</v>
      </c>
      <c r="J42" s="47">
        <v>0</v>
      </c>
      <c r="K42" s="46">
        <v>0</v>
      </c>
      <c r="L42" s="47">
        <v>0</v>
      </c>
      <c r="M42" s="47">
        <v>0</v>
      </c>
      <c r="N42" s="47">
        <v>0</v>
      </c>
      <c r="O42" s="47">
        <v>0</v>
      </c>
      <c r="P42" s="142">
        <v>0</v>
      </c>
      <c r="Q42" s="142">
        <v>0</v>
      </c>
      <c r="R42" s="142">
        <v>0</v>
      </c>
      <c r="S42" s="142">
        <v>0</v>
      </c>
      <c r="T42" s="142">
        <v>2113245.9109999998</v>
      </c>
    </row>
    <row r="43" spans="1:23" ht="20.100000000000001" customHeight="1" thickBot="1" x14ac:dyDescent="0.35">
      <c r="A43" t="s">
        <v>87</v>
      </c>
      <c r="B43" s="66"/>
      <c r="C43" s="67" t="s">
        <v>87</v>
      </c>
      <c r="D43" s="68"/>
      <c r="E43" s="166" t="s">
        <v>88</v>
      </c>
      <c r="F43" s="173">
        <v>0</v>
      </c>
      <c r="G43" s="145">
        <v>0</v>
      </c>
      <c r="H43" s="145">
        <v>0</v>
      </c>
      <c r="I43" s="145"/>
      <c r="J43" s="145">
        <v>0</v>
      </c>
      <c r="K43" s="145">
        <v>0</v>
      </c>
      <c r="L43" s="145">
        <v>0</v>
      </c>
      <c r="M43" s="145">
        <v>0</v>
      </c>
      <c r="N43" s="145">
        <v>0</v>
      </c>
      <c r="O43" s="145">
        <v>0</v>
      </c>
      <c r="P43" s="145">
        <v>0</v>
      </c>
      <c r="Q43" s="145">
        <v>0</v>
      </c>
      <c r="R43" s="145">
        <v>0</v>
      </c>
      <c r="S43" s="145">
        <v>0</v>
      </c>
      <c r="T43" s="145">
        <v>0</v>
      </c>
    </row>
    <row r="44" spans="1:23" ht="20.100000000000001" customHeight="1" x14ac:dyDescent="0.3">
      <c r="A44" t="s">
        <v>89</v>
      </c>
      <c r="B44" s="61"/>
      <c r="C44" s="62"/>
      <c r="D44" s="69" t="s">
        <v>89</v>
      </c>
      <c r="E44" s="174" t="s">
        <v>90</v>
      </c>
      <c r="F44" s="162">
        <v>0</v>
      </c>
      <c r="G44" s="47">
        <v>0</v>
      </c>
      <c r="H44" s="47">
        <v>0</v>
      </c>
      <c r="I44" s="47"/>
      <c r="J44" s="47">
        <v>0</v>
      </c>
      <c r="K44" s="46">
        <v>0</v>
      </c>
      <c r="L44" s="47">
        <v>0</v>
      </c>
      <c r="M44" s="47">
        <v>0</v>
      </c>
      <c r="N44" s="47">
        <v>0</v>
      </c>
      <c r="O44" s="47">
        <v>0</v>
      </c>
      <c r="P44" s="142">
        <v>0</v>
      </c>
      <c r="Q44" s="142">
        <v>0</v>
      </c>
      <c r="R44" s="142">
        <v>0</v>
      </c>
      <c r="S44" s="142">
        <v>0</v>
      </c>
      <c r="T44" s="142">
        <v>0</v>
      </c>
    </row>
    <row r="45" spans="1:23" ht="20.100000000000001" customHeight="1" thickBot="1" x14ac:dyDescent="0.35">
      <c r="A45" t="s">
        <v>91</v>
      </c>
      <c r="B45" s="70"/>
      <c r="C45" s="71"/>
      <c r="D45" s="72" t="s">
        <v>91</v>
      </c>
      <c r="E45" s="169" t="s">
        <v>92</v>
      </c>
      <c r="F45" s="162">
        <v>0</v>
      </c>
      <c r="G45" s="47">
        <v>0</v>
      </c>
      <c r="H45" s="47">
        <v>0</v>
      </c>
      <c r="I45" s="47"/>
      <c r="J45" s="47">
        <v>0</v>
      </c>
      <c r="K45" s="46">
        <v>0</v>
      </c>
      <c r="L45" s="47">
        <v>0</v>
      </c>
      <c r="M45" s="47">
        <v>0</v>
      </c>
      <c r="N45" s="47">
        <v>0</v>
      </c>
      <c r="O45" s="47">
        <v>0</v>
      </c>
      <c r="P45" s="142">
        <v>0</v>
      </c>
      <c r="Q45" s="142">
        <v>0</v>
      </c>
      <c r="R45" s="142">
        <v>0</v>
      </c>
      <c r="S45" s="142">
        <v>0</v>
      </c>
      <c r="T45" s="142">
        <v>0</v>
      </c>
    </row>
    <row r="46" spans="1:23" ht="20.100000000000001" customHeight="1" thickBot="1" x14ac:dyDescent="0.35">
      <c r="A46" t="s">
        <v>93</v>
      </c>
      <c r="B46" s="38" t="s">
        <v>93</v>
      </c>
      <c r="C46" s="73"/>
      <c r="D46" s="74"/>
      <c r="E46" s="153" t="s">
        <v>94</v>
      </c>
      <c r="F46" s="162">
        <v>79850.54274575258</v>
      </c>
      <c r="G46" s="47">
        <v>9894.2596102200005</v>
      </c>
      <c r="H46" s="47">
        <v>25234104.140000001</v>
      </c>
      <c r="I46" s="47"/>
      <c r="J46" s="47">
        <v>62912.89459723555</v>
      </c>
      <c r="K46" s="47">
        <v>72594.473864017811</v>
      </c>
      <c r="L46" s="47">
        <v>145762.40984849085</v>
      </c>
      <c r="M46" s="47">
        <v>5995.7129042797851</v>
      </c>
      <c r="N46" s="47">
        <v>49235.729859239684</v>
      </c>
      <c r="O46" s="47">
        <v>77570.162312107117</v>
      </c>
      <c r="P46" s="142">
        <v>13023.638153888112</v>
      </c>
      <c r="Q46" s="142">
        <v>5942.0672918022565</v>
      </c>
      <c r="R46" s="142">
        <v>9951.7782672010198</v>
      </c>
      <c r="S46" s="142">
        <v>795.56436225286598</v>
      </c>
      <c r="T46" s="142">
        <v>25767633.37381649</v>
      </c>
      <c r="U46" s="57"/>
      <c r="V46" s="58"/>
    </row>
    <row r="47" spans="1:23" ht="20.100000000000001" customHeight="1" thickBot="1" x14ac:dyDescent="0.35">
      <c r="A47" t="s">
        <v>95</v>
      </c>
      <c r="B47" s="32" t="s">
        <v>95</v>
      </c>
      <c r="C47" s="75"/>
      <c r="D47" s="76"/>
      <c r="E47" s="153" t="s">
        <v>96</v>
      </c>
      <c r="F47" s="162">
        <v>6223.2858898432069</v>
      </c>
      <c r="G47" s="47">
        <v>9180.1696278603067</v>
      </c>
      <c r="H47" s="47">
        <v>406653.74</v>
      </c>
      <c r="I47" s="47"/>
      <c r="J47" s="47">
        <v>19436.356219995476</v>
      </c>
      <c r="K47" s="47">
        <v>22427.390484210871</v>
      </c>
      <c r="L47" s="47">
        <v>40472.143500139966</v>
      </c>
      <c r="M47" s="47">
        <v>1998.5709680932616</v>
      </c>
      <c r="N47" s="47">
        <v>16411.909953079892</v>
      </c>
      <c r="O47" s="47">
        <v>25856.720770702374</v>
      </c>
      <c r="P47" s="142">
        <v>4023.5324103242979</v>
      </c>
      <c r="Q47" s="142">
        <v>1835.7466669754424</v>
      </c>
      <c r="R47" s="142">
        <v>3074.5097433845895</v>
      </c>
      <c r="S47" s="142">
        <v>245.78224288792592</v>
      </c>
      <c r="T47" s="142">
        <v>557839.85847749747</v>
      </c>
      <c r="U47" s="57"/>
    </row>
    <row r="48" spans="1:23" ht="20.100000000000001" customHeight="1" thickBot="1" x14ac:dyDescent="0.35">
      <c r="A48" t="s">
        <v>97</v>
      </c>
      <c r="B48" s="41" t="s">
        <v>97</v>
      </c>
      <c r="C48" s="77"/>
      <c r="D48" s="77"/>
      <c r="E48" s="153" t="s">
        <v>98</v>
      </c>
      <c r="F48" s="162">
        <v>599644.36837197805</v>
      </c>
      <c r="G48" s="47">
        <v>27871.3873437</v>
      </c>
      <c r="H48" s="47">
        <v>11236869.9</v>
      </c>
      <c r="I48" s="47"/>
      <c r="J48" s="47">
        <v>425013.65425303695</v>
      </c>
      <c r="K48" s="47">
        <v>490418.42396611866</v>
      </c>
      <c r="L48" s="47">
        <v>1800484.8306917946</v>
      </c>
      <c r="M48" s="47">
        <v>9992.8548404663088</v>
      </c>
      <c r="N48" s="47">
        <v>163766.10411155035</v>
      </c>
      <c r="O48" s="47">
        <v>154029.15098667573</v>
      </c>
      <c r="P48" s="142">
        <v>87982.345731974725</v>
      </c>
      <c r="Q48" s="142">
        <v>40142.164013818801</v>
      </c>
      <c r="R48" s="142">
        <v>67230.123089025961</v>
      </c>
      <c r="S48" s="142">
        <v>5374.505798203013</v>
      </c>
      <c r="T48" s="142">
        <v>15108819.813198345</v>
      </c>
      <c r="U48" s="57"/>
      <c r="V48" s="58"/>
      <c r="W48" s="58"/>
    </row>
    <row r="49" spans="1:23" ht="20.100000000000001" customHeight="1" thickBot="1" x14ac:dyDescent="0.35">
      <c r="A49" t="s">
        <v>99</v>
      </c>
      <c r="B49" s="78" t="s">
        <v>99</v>
      </c>
      <c r="C49" s="79"/>
      <c r="D49" s="78"/>
      <c r="E49" s="153" t="s">
        <v>100</v>
      </c>
      <c r="F49" s="161">
        <v>91461781.529512882</v>
      </c>
      <c r="G49" s="146">
        <v>157242.71059582417</v>
      </c>
      <c r="H49" s="146">
        <v>315078308.35000002</v>
      </c>
      <c r="I49" s="146"/>
      <c r="J49" s="146">
        <v>1075860.01761655</v>
      </c>
      <c r="K49" s="146">
        <v>1241422.6436441578</v>
      </c>
      <c r="L49" s="146">
        <v>2225967.8925076984</v>
      </c>
      <c r="M49" s="146">
        <v>109921.4032451294</v>
      </c>
      <c r="N49" s="146">
        <v>907959.53011494922</v>
      </c>
      <c r="O49" s="146">
        <v>1441124.1139910885</v>
      </c>
      <c r="P49" s="146">
        <v>222714.46359883944</v>
      </c>
      <c r="Q49" s="146">
        <v>101614.02781041342</v>
      </c>
      <c r="R49" s="146">
        <v>170183.24161383213</v>
      </c>
      <c r="S49" s="146">
        <v>13604.776799223569</v>
      </c>
      <c r="T49" s="146">
        <v>414207704.70105058</v>
      </c>
      <c r="U49" s="57"/>
    </row>
    <row r="50" spans="1:23" ht="20.100000000000001" customHeight="1" thickBot="1" x14ac:dyDescent="0.35">
      <c r="A50" t="s">
        <v>101</v>
      </c>
      <c r="B50" s="80"/>
      <c r="C50" s="81" t="s">
        <v>101</v>
      </c>
      <c r="D50" s="4"/>
      <c r="E50" s="166" t="s">
        <v>102</v>
      </c>
      <c r="F50" s="162">
        <v>0</v>
      </c>
      <c r="G50" s="47">
        <v>0</v>
      </c>
      <c r="H50" s="47">
        <v>172321483.36000001</v>
      </c>
      <c r="I50" s="47"/>
      <c r="J50" s="47">
        <v>0</v>
      </c>
      <c r="K50" s="46">
        <v>0</v>
      </c>
      <c r="L50" s="47">
        <v>0</v>
      </c>
      <c r="M50" s="47">
        <v>0</v>
      </c>
      <c r="N50" s="47">
        <v>0</v>
      </c>
      <c r="O50" s="47">
        <v>0</v>
      </c>
      <c r="P50" s="142">
        <v>0</v>
      </c>
      <c r="Q50" s="142">
        <v>0</v>
      </c>
      <c r="R50" s="142">
        <v>0</v>
      </c>
      <c r="S50" s="142">
        <v>0</v>
      </c>
      <c r="T50" s="142">
        <v>172321483.36000001</v>
      </c>
      <c r="U50" s="57"/>
      <c r="V50" s="58"/>
    </row>
    <row r="51" spans="1:23" ht="20.100000000000001" customHeight="1" thickBot="1" x14ac:dyDescent="0.35">
      <c r="A51" t="s">
        <v>103</v>
      </c>
      <c r="B51" s="82"/>
      <c r="C51" s="81" t="s">
        <v>103</v>
      </c>
      <c r="D51" s="4"/>
      <c r="E51" s="166" t="s">
        <v>104</v>
      </c>
      <c r="F51" s="173">
        <v>91377767.170000002</v>
      </c>
      <c r="G51" s="145">
        <v>33310.420619709999</v>
      </c>
      <c r="H51" s="145">
        <v>142756824.99000001</v>
      </c>
      <c r="I51" s="145"/>
      <c r="J51" s="145">
        <v>813469.20864661108</v>
      </c>
      <c r="K51" s="145">
        <v>938652.87210731092</v>
      </c>
      <c r="L51" s="145">
        <v>1679593.9552558088</v>
      </c>
      <c r="M51" s="145">
        <v>82940.695175870365</v>
      </c>
      <c r="N51" s="145">
        <v>686398.74574837065</v>
      </c>
      <c r="O51" s="145">
        <v>1092058.3835866065</v>
      </c>
      <c r="P51" s="145">
        <v>168396.77605946141</v>
      </c>
      <c r="Q51" s="145">
        <v>76831.447806244949</v>
      </c>
      <c r="R51" s="145">
        <v>128677.36007814016</v>
      </c>
      <c r="S51" s="145">
        <v>10286.716520236569</v>
      </c>
      <c r="T51" s="145">
        <v>239845208.74160436</v>
      </c>
      <c r="U51" s="57"/>
      <c r="V51" s="58"/>
    </row>
    <row r="52" spans="1:23" ht="24" customHeight="1" x14ac:dyDescent="0.3">
      <c r="A52" t="s">
        <v>105</v>
      </c>
      <c r="B52" s="83"/>
      <c r="C52" s="84"/>
      <c r="D52" s="4" t="s">
        <v>105</v>
      </c>
      <c r="E52" s="163" t="s">
        <v>106</v>
      </c>
      <c r="F52" s="162">
        <v>57661588.270000003</v>
      </c>
      <c r="G52" s="47">
        <v>20983.895578389998</v>
      </c>
      <c r="H52" s="47">
        <v>135116507.49000001</v>
      </c>
      <c r="I52" s="47"/>
      <c r="J52" s="47">
        <v>463614.79668669245</v>
      </c>
      <c r="K52" s="47">
        <v>534959.8433915152</v>
      </c>
      <c r="L52" s="47">
        <v>951095.37225328921</v>
      </c>
      <c r="M52" s="47">
        <v>46966.417750191649</v>
      </c>
      <c r="N52" s="47">
        <v>390984.36659293249</v>
      </c>
      <c r="O52" s="47">
        <v>626637.40971396363</v>
      </c>
      <c r="P52" s="142">
        <v>95973.192673624042</v>
      </c>
      <c r="Q52" s="142">
        <v>43788.007800686988</v>
      </c>
      <c r="R52" s="142">
        <v>73336.184697217541</v>
      </c>
      <c r="S52" s="142">
        <v>5862.6361482539005</v>
      </c>
      <c r="T52" s="142">
        <v>196032297.88328674</v>
      </c>
      <c r="U52" s="57"/>
      <c r="V52" s="58"/>
    </row>
    <row r="53" spans="1:23" ht="24.75" customHeight="1" thickBot="1" x14ac:dyDescent="0.35">
      <c r="A53" t="s">
        <v>107</v>
      </c>
      <c r="B53" s="83"/>
      <c r="C53" s="84"/>
      <c r="D53" s="4" t="s">
        <v>107</v>
      </c>
      <c r="E53" s="172" t="s">
        <v>108</v>
      </c>
      <c r="F53" s="162">
        <v>33716178.899999999</v>
      </c>
      <c r="G53" s="47">
        <v>12326.525041320001</v>
      </c>
      <c r="H53" s="47">
        <v>7640317.5</v>
      </c>
      <c r="I53" s="47"/>
      <c r="J53" s="47">
        <v>349854.41195991868</v>
      </c>
      <c r="K53" s="47">
        <v>403693.02871579572</v>
      </c>
      <c r="L53" s="47">
        <v>728498.58300251944</v>
      </c>
      <c r="M53" s="47">
        <v>35974.277425678716</v>
      </c>
      <c r="N53" s="47">
        <v>295414.3791554381</v>
      </c>
      <c r="O53" s="47">
        <v>465420.97387264279</v>
      </c>
      <c r="P53" s="142">
        <v>72423.583385837381</v>
      </c>
      <c r="Q53" s="142">
        <v>33043.440005557968</v>
      </c>
      <c r="R53" s="142">
        <v>55341.175380922621</v>
      </c>
      <c r="S53" s="142">
        <v>4424.0803719826672</v>
      </c>
      <c r="T53" s="142">
        <v>43812910.858317606</v>
      </c>
      <c r="U53" s="57"/>
      <c r="V53" s="58"/>
    </row>
    <row r="54" spans="1:23" ht="20.100000000000001" customHeight="1" thickBot="1" x14ac:dyDescent="0.35">
      <c r="A54" t="s">
        <v>109</v>
      </c>
      <c r="B54" s="4"/>
      <c r="C54" s="81" t="s">
        <v>109</v>
      </c>
      <c r="D54" s="4"/>
      <c r="E54" s="166" t="s">
        <v>110</v>
      </c>
      <c r="F54" s="162">
        <v>84014.359512883311</v>
      </c>
      <c r="G54" s="47">
        <v>123932.28997611417</v>
      </c>
      <c r="H54" s="47">
        <v>0</v>
      </c>
      <c r="I54" s="47"/>
      <c r="J54" s="47">
        <v>262390.80896993901</v>
      </c>
      <c r="K54" s="47">
        <v>302769.77153684682</v>
      </c>
      <c r="L54" s="47">
        <v>546373.93725188961</v>
      </c>
      <c r="M54" s="47">
        <v>26980.708069259035</v>
      </c>
      <c r="N54" s="47">
        <v>221560.78436657859</v>
      </c>
      <c r="O54" s="47">
        <v>349065.73040448205</v>
      </c>
      <c r="P54" s="142">
        <v>54317.687539378028</v>
      </c>
      <c r="Q54" s="142">
        <v>24782.580004168474</v>
      </c>
      <c r="R54" s="142">
        <v>41505.881535691959</v>
      </c>
      <c r="S54" s="142">
        <v>3318.0602789870004</v>
      </c>
      <c r="T54" s="142">
        <v>2041012.599446218</v>
      </c>
    </row>
    <row r="55" spans="1:23" ht="20.100000000000001" customHeight="1" thickBot="1" x14ac:dyDescent="0.35">
      <c r="A55" t="s">
        <v>111</v>
      </c>
      <c r="B55" s="78" t="s">
        <v>111</v>
      </c>
      <c r="C55" s="85"/>
      <c r="D55" s="78"/>
      <c r="E55" s="153" t="s">
        <v>112</v>
      </c>
      <c r="F55" s="161">
        <v>233373.22086912027</v>
      </c>
      <c r="G55" s="146">
        <v>221073.60216851707</v>
      </c>
      <c r="H55" s="146">
        <v>64696891.75</v>
      </c>
      <c r="I55" s="146"/>
      <c r="J55" s="146">
        <v>728863.35824983043</v>
      </c>
      <c r="K55" s="146">
        <v>841027.14315790765</v>
      </c>
      <c r="L55" s="146">
        <v>1517705.3812552486</v>
      </c>
      <c r="M55" s="146">
        <v>74946.411303497312</v>
      </c>
      <c r="N55" s="146">
        <v>615446.62324049603</v>
      </c>
      <c r="O55" s="146">
        <v>969627.02890133904</v>
      </c>
      <c r="P55" s="146">
        <v>150882.46538716118</v>
      </c>
      <c r="Q55" s="146">
        <v>68840.500011579104</v>
      </c>
      <c r="R55" s="146">
        <v>115294.1153769221</v>
      </c>
      <c r="S55" s="146">
        <v>9216.834108297222</v>
      </c>
      <c r="T55" s="146">
        <v>70243188.434029907</v>
      </c>
      <c r="U55" s="57"/>
      <c r="V55" s="58"/>
      <c r="W55" s="58"/>
    </row>
    <row r="56" spans="1:23" ht="20.100000000000001" customHeight="1" thickBot="1" x14ac:dyDescent="0.35">
      <c r="A56" t="s">
        <v>113</v>
      </c>
      <c r="B56" s="82"/>
      <c r="C56" s="86" t="s">
        <v>113</v>
      </c>
      <c r="D56" s="87"/>
      <c r="E56" s="166" t="s">
        <v>114</v>
      </c>
      <c r="F56" s="161">
        <v>143135.57546639378</v>
      </c>
      <c r="G56" s="161">
        <v>211143.90144078707</v>
      </c>
      <c r="H56" s="161">
        <v>22970560.350000001</v>
      </c>
      <c r="I56" s="161"/>
      <c r="J56" s="161">
        <v>447036.193059896</v>
      </c>
      <c r="K56" s="161">
        <v>515829.98113685008</v>
      </c>
      <c r="L56" s="161">
        <v>930859.30050321925</v>
      </c>
      <c r="M56" s="161">
        <v>45967.132266145025</v>
      </c>
      <c r="N56" s="161">
        <v>377473.92892083758</v>
      </c>
      <c r="O56" s="161">
        <v>594704.57772615459</v>
      </c>
      <c r="P56" s="161">
        <v>92541.245437458871</v>
      </c>
      <c r="Q56" s="161">
        <v>42222.173340435183</v>
      </c>
      <c r="R56" s="161">
        <v>70713.724097845567</v>
      </c>
      <c r="S56" s="161">
        <v>5652.9915864222967</v>
      </c>
      <c r="T56" s="161">
        <v>26447841.074982442</v>
      </c>
    </row>
    <row r="57" spans="1:23" ht="22.5" customHeight="1" x14ac:dyDescent="0.3">
      <c r="A57" t="s">
        <v>115</v>
      </c>
      <c r="B57" s="82"/>
      <c r="C57" s="86"/>
      <c r="D57" s="4" t="s">
        <v>115</v>
      </c>
      <c r="E57" s="160" t="s">
        <v>116</v>
      </c>
      <c r="F57" s="162">
        <v>49786.287118745655</v>
      </c>
      <c r="G57" s="47">
        <v>73441.357022882454</v>
      </c>
      <c r="H57" s="47">
        <v>16610071.029999999</v>
      </c>
      <c r="I57" s="47"/>
      <c r="J57" s="47">
        <v>155490.84975996381</v>
      </c>
      <c r="K57" s="47">
        <v>179419.12387368697</v>
      </c>
      <c r="L57" s="47">
        <v>323777.14800111973</v>
      </c>
      <c r="M57" s="47">
        <v>15988.567744746095</v>
      </c>
      <c r="N57" s="47">
        <v>131295.27962463917</v>
      </c>
      <c r="O57" s="47">
        <v>206853.76616561899</v>
      </c>
      <c r="P57" s="142">
        <v>32188.259282594383</v>
      </c>
      <c r="Q57" s="142">
        <v>14685.973335803539</v>
      </c>
      <c r="R57" s="142">
        <v>24596.077947076716</v>
      </c>
      <c r="S57" s="142">
        <v>1966.2579431034073</v>
      </c>
      <c r="T57" s="142">
        <v>17819559.977819979</v>
      </c>
    </row>
    <row r="58" spans="1:23" ht="20.100000000000001" customHeight="1" x14ac:dyDescent="0.3">
      <c r="A58" t="s">
        <v>117</v>
      </c>
      <c r="B58" s="88"/>
      <c r="C58" s="86"/>
      <c r="D58" s="4" t="s">
        <v>117</v>
      </c>
      <c r="E58" s="170" t="s">
        <v>118</v>
      </c>
      <c r="F58" s="162">
        <v>56009.573008588872</v>
      </c>
      <c r="G58" s="47">
        <v>82621.526650742773</v>
      </c>
      <c r="H58" s="47">
        <v>1050893.77</v>
      </c>
      <c r="I58" s="47"/>
      <c r="J58" s="47">
        <v>174927.20597995934</v>
      </c>
      <c r="K58" s="47">
        <v>201846.51435789786</v>
      </c>
      <c r="L58" s="47">
        <v>364249.29150125972</v>
      </c>
      <c r="M58" s="47">
        <v>17987.138712839358</v>
      </c>
      <c r="N58" s="47">
        <v>147707.18957771905</v>
      </c>
      <c r="O58" s="47">
        <v>232710.48693632139</v>
      </c>
      <c r="P58" s="142">
        <v>36211.79169291869</v>
      </c>
      <c r="Q58" s="142">
        <v>16521.720002778984</v>
      </c>
      <c r="R58" s="142">
        <v>27670.587690461311</v>
      </c>
      <c r="S58" s="142">
        <v>2212.0401859913336</v>
      </c>
      <c r="T58" s="142">
        <v>2411568.8362974785</v>
      </c>
    </row>
    <row r="59" spans="1:23" ht="20.100000000000001" customHeight="1" thickBot="1" x14ac:dyDescent="0.35">
      <c r="A59" t="s">
        <v>119</v>
      </c>
      <c r="B59" s="88"/>
      <c r="C59" s="86"/>
      <c r="D59" s="4" t="s">
        <v>119</v>
      </c>
      <c r="E59" s="171" t="s">
        <v>120</v>
      </c>
      <c r="F59" s="162">
        <v>37339.715339059243</v>
      </c>
      <c r="G59" s="47">
        <v>55081.017767161837</v>
      </c>
      <c r="H59" s="47">
        <v>5309595.55</v>
      </c>
      <c r="I59" s="47"/>
      <c r="J59" s="47">
        <v>116618.13731997288</v>
      </c>
      <c r="K59" s="47">
        <v>134564.34290526525</v>
      </c>
      <c r="L59" s="47">
        <v>242832.8610008398</v>
      </c>
      <c r="M59" s="47">
        <v>11991.42580855957</v>
      </c>
      <c r="N59" s="47">
        <v>98471.459718479367</v>
      </c>
      <c r="O59" s="47">
        <v>155140.32462421423</v>
      </c>
      <c r="P59" s="142">
        <v>24141.19446194579</v>
      </c>
      <c r="Q59" s="142">
        <v>11014.480001852657</v>
      </c>
      <c r="R59" s="142">
        <v>18447.058460307537</v>
      </c>
      <c r="S59" s="142">
        <v>1474.6934573275557</v>
      </c>
      <c r="T59" s="142">
        <v>6216712.2608649852</v>
      </c>
    </row>
    <row r="60" spans="1:23" ht="20.100000000000001" customHeight="1" thickBot="1" x14ac:dyDescent="0.35">
      <c r="A60" t="s">
        <v>121</v>
      </c>
      <c r="B60" s="88"/>
      <c r="C60" s="86" t="s">
        <v>121</v>
      </c>
      <c r="D60" s="87"/>
      <c r="E60" s="166" t="s">
        <v>122</v>
      </c>
      <c r="F60" s="162">
        <v>90237.645402726484</v>
      </c>
      <c r="G60" s="47">
        <v>9929.7007277299999</v>
      </c>
      <c r="H60" s="47">
        <v>41726331.399999999</v>
      </c>
      <c r="I60" s="47"/>
      <c r="J60" s="47">
        <v>281827.16518993443</v>
      </c>
      <c r="K60" s="47">
        <v>325197.16202105756</v>
      </c>
      <c r="L60" s="47">
        <v>586846.08075202943</v>
      </c>
      <c r="M60" s="47">
        <v>28979.279037352291</v>
      </c>
      <c r="N60" s="47">
        <v>237972.69431965845</v>
      </c>
      <c r="O60" s="47">
        <v>374922.4511751844</v>
      </c>
      <c r="P60" s="142">
        <v>58341.219949702318</v>
      </c>
      <c r="Q60" s="142">
        <v>26618.326671143914</v>
      </c>
      <c r="R60" s="142">
        <v>44580.391279076539</v>
      </c>
      <c r="S60" s="142">
        <v>3563.8425218749253</v>
      </c>
      <c r="T60" s="142">
        <v>43795347.359047465</v>
      </c>
    </row>
    <row r="61" spans="1:23" ht="23.25" customHeight="1" thickBot="1" x14ac:dyDescent="0.35">
      <c r="A61" t="s">
        <v>123</v>
      </c>
      <c r="B61" s="87" t="s">
        <v>123</v>
      </c>
      <c r="C61" s="79"/>
      <c r="D61" s="87"/>
      <c r="E61" s="153" t="s">
        <v>124</v>
      </c>
      <c r="F61" s="161">
        <v>16851160.2506532</v>
      </c>
      <c r="G61" s="146">
        <v>508543.62346378167</v>
      </c>
      <c r="H61" s="146">
        <v>219978758.73747697</v>
      </c>
      <c r="I61" s="146"/>
      <c r="J61" s="146">
        <v>9211775.2922159526</v>
      </c>
      <c r="K61" s="146">
        <v>10629362.787598722</v>
      </c>
      <c r="L61" s="146">
        <v>40194194.186442353</v>
      </c>
      <c r="M61" s="146">
        <v>139899.96776652834</v>
      </c>
      <c r="N61" s="146">
        <v>1814992.8270606974</v>
      </c>
      <c r="O61" s="146">
        <v>3944453.5544165615</v>
      </c>
      <c r="P61" s="146">
        <v>1906935.4371435826</v>
      </c>
      <c r="Q61" s="146">
        <v>870044.03491098911</v>
      </c>
      <c r="R61" s="146">
        <v>1457150.3305054139</v>
      </c>
      <c r="S61" s="146">
        <v>116487.40981456157</v>
      </c>
      <c r="T61" s="146">
        <v>307623758.43946928</v>
      </c>
      <c r="U61" s="216" t="s">
        <v>271</v>
      </c>
      <c r="V61" s="58"/>
      <c r="W61" s="58"/>
    </row>
    <row r="62" spans="1:23" ht="27.75" customHeight="1" thickBot="1" x14ac:dyDescent="0.35">
      <c r="A62" t="s">
        <v>125</v>
      </c>
      <c r="B62" s="90"/>
      <c r="C62" s="91" t="s">
        <v>125</v>
      </c>
      <c r="D62" s="92"/>
      <c r="E62" s="158" t="s">
        <v>126</v>
      </c>
      <c r="F62" s="161">
        <v>11461582.330649955</v>
      </c>
      <c r="G62" s="146">
        <v>318116.73836508015</v>
      </c>
      <c r="H62" s="146">
        <v>5308230.9913527537</v>
      </c>
      <c r="I62" s="146"/>
      <c r="J62" s="146">
        <v>2559149.0791110429</v>
      </c>
      <c r="K62" s="146">
        <v>2952973.02924948</v>
      </c>
      <c r="L62" s="146">
        <v>11222485.108892351</v>
      </c>
      <c r="M62" s="146">
        <v>59957.129042797853</v>
      </c>
      <c r="N62" s="146">
        <v>643371.81048327207</v>
      </c>
      <c r="O62" s="146">
        <v>942363.10935522569</v>
      </c>
      <c r="P62" s="146">
        <v>529771.07159940992</v>
      </c>
      <c r="Q62" s="146">
        <v>241709.36872613372</v>
      </c>
      <c r="R62" s="146">
        <v>404815.01210633968</v>
      </c>
      <c r="S62" s="146">
        <v>32361.693386818806</v>
      </c>
      <c r="T62" s="146">
        <v>36676886.472320661</v>
      </c>
    </row>
    <row r="63" spans="1:23" ht="30.75" customHeight="1" x14ac:dyDescent="0.3">
      <c r="A63" t="s">
        <v>127</v>
      </c>
      <c r="B63" s="92"/>
      <c r="C63" s="93"/>
      <c r="D63" s="92" t="s">
        <v>127</v>
      </c>
      <c r="E63" s="167" t="s">
        <v>128</v>
      </c>
      <c r="F63" s="162">
        <v>8033066.8642833764</v>
      </c>
      <c r="G63" s="47">
        <v>125372.28905198054</v>
      </c>
      <c r="H63" s="47">
        <v>2123292.3965411014</v>
      </c>
      <c r="I63" s="47"/>
      <c r="J63" s="47">
        <v>910288.18610149459</v>
      </c>
      <c r="K63" s="47">
        <v>1050371.1895267467</v>
      </c>
      <c r="L63" s="47">
        <v>4351437.8132044859</v>
      </c>
      <c r="M63" s="47">
        <v>9992.8548404663088</v>
      </c>
      <c r="N63" s="47">
        <v>175869.44898466743</v>
      </c>
      <c r="O63" s="47">
        <v>154658.52983547308</v>
      </c>
      <c r="P63" s="142">
        <v>188439.33389874513</v>
      </c>
      <c r="Q63" s="142">
        <v>85975.914657491739</v>
      </c>
      <c r="R63" s="142">
        <v>143992.51926540275</v>
      </c>
      <c r="S63" s="142">
        <v>11511.039904909661</v>
      </c>
      <c r="T63" s="142">
        <v>17364268.380096342</v>
      </c>
      <c r="U63" s="217" t="s">
        <v>272</v>
      </c>
    </row>
    <row r="64" spans="1:23" ht="27.75" customHeight="1" x14ac:dyDescent="0.3">
      <c r="A64" t="s">
        <v>129</v>
      </c>
      <c r="B64" s="92"/>
      <c r="C64" s="93"/>
      <c r="D64" s="92" t="s">
        <v>129</v>
      </c>
      <c r="E64" s="168" t="s">
        <v>130</v>
      </c>
      <c r="F64" s="162">
        <v>116936.1997779955</v>
      </c>
      <c r="G64" s="47">
        <v>174381.9933844996</v>
      </c>
      <c r="H64" s="47">
        <v>2123292.3965411014</v>
      </c>
      <c r="I64" s="47"/>
      <c r="J64" s="47">
        <v>738330.02513435483</v>
      </c>
      <c r="K64" s="47">
        <v>851950.62245619076</v>
      </c>
      <c r="L64" s="47">
        <v>3211167.3428639248</v>
      </c>
      <c r="M64" s="47">
        <v>19985.709680932618</v>
      </c>
      <c r="N64" s="47">
        <v>187876.6137938356</v>
      </c>
      <c r="O64" s="47">
        <v>285233.83496115066</v>
      </c>
      <c r="P64" s="142">
        <v>152842.16609425371</v>
      </c>
      <c r="Q64" s="142">
        <v>69734.618332108439</v>
      </c>
      <c r="R64" s="142">
        <v>116791.58533705299</v>
      </c>
      <c r="S64" s="142">
        <v>9336.5447471235257</v>
      </c>
      <c r="T64" s="142">
        <v>8057859.6531045251</v>
      </c>
    </row>
    <row r="65" spans="1:21" ht="27.75" customHeight="1" x14ac:dyDescent="0.3">
      <c r="A65" t="s">
        <v>131</v>
      </c>
      <c r="B65" s="92"/>
      <c r="C65" s="93"/>
      <c r="D65" s="92" t="s">
        <v>131</v>
      </c>
      <c r="E65" s="168" t="s">
        <v>132</v>
      </c>
      <c r="F65" s="162">
        <v>3311579.2665885831</v>
      </c>
      <c r="G65" s="47">
        <v>18362.4559286</v>
      </c>
      <c r="H65" s="47">
        <v>1061646.1982705507</v>
      </c>
      <c r="I65" s="47"/>
      <c r="J65" s="47">
        <v>910530.86787519336</v>
      </c>
      <c r="K65" s="47">
        <v>1050651.2172665421</v>
      </c>
      <c r="L65" s="47">
        <v>3659879.9528239407</v>
      </c>
      <c r="M65" s="47">
        <v>29978.564521398926</v>
      </c>
      <c r="N65" s="47">
        <v>279625.74770476902</v>
      </c>
      <c r="O65" s="47">
        <v>502470.74455860205</v>
      </c>
      <c r="P65" s="142">
        <v>188489.57160641113</v>
      </c>
      <c r="Q65" s="142">
        <v>85998.83573653354</v>
      </c>
      <c r="R65" s="142">
        <v>144030.90750388397</v>
      </c>
      <c r="S65" s="142">
        <v>11514.108734785621</v>
      </c>
      <c r="T65" s="142">
        <v>11254758.439119795</v>
      </c>
      <c r="U65" s="217" t="s">
        <v>273</v>
      </c>
    </row>
    <row r="66" spans="1:21" ht="30.75" customHeight="1" x14ac:dyDescent="0.3">
      <c r="A66" t="s">
        <v>133</v>
      </c>
      <c r="B66" s="92"/>
      <c r="C66" s="93"/>
      <c r="D66" s="92" t="s">
        <v>133</v>
      </c>
      <c r="E66" s="168" t="s">
        <v>134</v>
      </c>
      <c r="F66" s="162">
        <v>0</v>
      </c>
      <c r="G66" s="47">
        <v>0</v>
      </c>
      <c r="H66" s="47">
        <v>0</v>
      </c>
      <c r="I66" s="47"/>
      <c r="J66" s="47">
        <v>0</v>
      </c>
      <c r="K66" s="46">
        <v>0</v>
      </c>
      <c r="L66" s="47">
        <v>0</v>
      </c>
      <c r="M66" s="47">
        <v>0</v>
      </c>
      <c r="N66" s="47">
        <v>0</v>
      </c>
      <c r="O66" s="47">
        <v>0</v>
      </c>
      <c r="P66" s="142">
        <v>0</v>
      </c>
      <c r="Q66" s="142">
        <v>0</v>
      </c>
      <c r="R66" s="142">
        <v>0</v>
      </c>
      <c r="S66" s="142">
        <v>0</v>
      </c>
      <c r="T66" s="142">
        <v>0</v>
      </c>
    </row>
    <row r="67" spans="1:21" ht="30.75" customHeight="1" thickBot="1" x14ac:dyDescent="0.35">
      <c r="A67" t="s">
        <v>135</v>
      </c>
      <c r="B67" s="92"/>
      <c r="C67" s="93"/>
      <c r="D67" s="92" t="s">
        <v>135</v>
      </c>
      <c r="E67" s="169" t="s">
        <v>136</v>
      </c>
      <c r="F67" s="162">
        <v>0</v>
      </c>
      <c r="G67" s="47">
        <v>0</v>
      </c>
      <c r="H67" s="47">
        <v>0</v>
      </c>
      <c r="I67" s="47"/>
      <c r="J67" s="47">
        <v>0</v>
      </c>
      <c r="K67" s="46">
        <v>0</v>
      </c>
      <c r="L67" s="47">
        <v>0</v>
      </c>
      <c r="M67" s="47">
        <v>0</v>
      </c>
      <c r="N67" s="47">
        <v>0</v>
      </c>
      <c r="O67" s="47">
        <v>0</v>
      </c>
      <c r="P67" s="142">
        <v>0</v>
      </c>
      <c r="Q67" s="142">
        <v>0</v>
      </c>
      <c r="R67" s="142">
        <v>0</v>
      </c>
      <c r="S67" s="142">
        <v>0</v>
      </c>
      <c r="T67" s="142">
        <v>0</v>
      </c>
    </row>
    <row r="68" spans="1:21" ht="24" customHeight="1" thickBot="1" x14ac:dyDescent="0.35">
      <c r="A68" t="s">
        <v>137</v>
      </c>
      <c r="B68" s="90"/>
      <c r="C68" s="91" t="s">
        <v>137</v>
      </c>
      <c r="D68" s="92"/>
      <c r="E68" s="158" t="s">
        <v>138</v>
      </c>
      <c r="F68" s="161">
        <v>5358461.4905540291</v>
      </c>
      <c r="G68" s="146">
        <v>144526.03695939999</v>
      </c>
      <c r="H68" s="146">
        <v>209693694.46612421</v>
      </c>
      <c r="I68" s="146"/>
      <c r="J68" s="146">
        <v>6555444.4320049332</v>
      </c>
      <c r="K68" s="146">
        <v>7564252.8059281865</v>
      </c>
      <c r="L68" s="146">
        <v>28769348.3600493</v>
      </c>
      <c r="M68" s="146">
        <v>69949.983883264169</v>
      </c>
      <c r="N68" s="146">
        <v>1089561.4668120258</v>
      </c>
      <c r="O68" s="146">
        <v>2872806.8412078237</v>
      </c>
      <c r="P68" s="146">
        <v>1357046.7034925511</v>
      </c>
      <c r="Q68" s="146">
        <v>619155.93284997821</v>
      </c>
      <c r="R68" s="146">
        <v>1036962.7696821513</v>
      </c>
      <c r="S68" s="146">
        <v>82896.805213303131</v>
      </c>
      <c r="T68" s="146">
        <v>265214108.09476113</v>
      </c>
    </row>
    <row r="69" spans="1:21" ht="29.25" customHeight="1" x14ac:dyDescent="0.3">
      <c r="A69" t="s">
        <v>139</v>
      </c>
      <c r="B69" s="92"/>
      <c r="C69" s="93"/>
      <c r="D69" s="92" t="s">
        <v>139</v>
      </c>
      <c r="E69" s="167" t="s">
        <v>140</v>
      </c>
      <c r="F69" s="159">
        <v>3516305.8512263801</v>
      </c>
      <c r="G69" s="47">
        <v>11785.584219990002</v>
      </c>
      <c r="H69" s="47">
        <v>101223432.12427565</v>
      </c>
      <c r="I69" s="47"/>
      <c r="J69" s="47">
        <v>725868.7945815624</v>
      </c>
      <c r="K69" s="47">
        <v>837571.75018414704</v>
      </c>
      <c r="L69" s="47">
        <v>2652104.955920815</v>
      </c>
      <c r="M69" s="47">
        <v>26980.708069259035</v>
      </c>
      <c r="N69" s="47">
        <v>261765.026889122</v>
      </c>
      <c r="O69" s="47">
        <v>537589.24659563834</v>
      </c>
      <c r="P69" s="142">
        <v>150262.5588657083</v>
      </c>
      <c r="Q69" s="142">
        <v>68557.666119729882</v>
      </c>
      <c r="R69" s="142">
        <v>114820.42498603473</v>
      </c>
      <c r="S69" s="142">
        <v>9178.9663841967322</v>
      </c>
      <c r="T69" s="142">
        <v>110136223.65831824</v>
      </c>
    </row>
    <row r="70" spans="1:21" ht="31.5" customHeight="1" x14ac:dyDescent="0.3">
      <c r="A70" t="s">
        <v>141</v>
      </c>
      <c r="B70" s="92"/>
      <c r="C70" s="93"/>
      <c r="D70" s="92" t="s">
        <v>141</v>
      </c>
      <c r="E70" s="168" t="s">
        <v>142</v>
      </c>
      <c r="F70" s="159">
        <v>142070.18404524727</v>
      </c>
      <c r="G70" s="47">
        <v>16594.118246030001</v>
      </c>
      <c r="H70" s="47">
        <v>66971904.840757512</v>
      </c>
      <c r="I70" s="47"/>
      <c r="J70" s="47">
        <v>1000595.078491557</v>
      </c>
      <c r="K70" s="47">
        <v>1154575.2860211262</v>
      </c>
      <c r="L70" s="47">
        <v>4594154.2250451166</v>
      </c>
      <c r="M70" s="47">
        <v>18986.424196885986</v>
      </c>
      <c r="N70" s="47">
        <v>191549.41594881396</v>
      </c>
      <c r="O70" s="47">
        <v>285638.78820286295</v>
      </c>
      <c r="P70" s="142">
        <v>207133.82088459691</v>
      </c>
      <c r="Q70" s="142">
        <v>94505.320829797711</v>
      </c>
      <c r="R70" s="142">
        <v>158277.57441696423</v>
      </c>
      <c r="S70" s="142">
        <v>12653.014784801695</v>
      </c>
      <c r="T70" s="142">
        <v>74848638.091871306</v>
      </c>
    </row>
    <row r="71" spans="1:21" ht="27" customHeight="1" x14ac:dyDescent="0.3">
      <c r="A71" t="s">
        <v>143</v>
      </c>
      <c r="B71" s="92"/>
      <c r="C71" s="93"/>
      <c r="D71" s="92" t="s">
        <v>143</v>
      </c>
      <c r="E71" s="168" t="s">
        <v>144</v>
      </c>
      <c r="F71" s="159">
        <v>1700085.4552824013</v>
      </c>
      <c r="G71" s="47">
        <v>116146.33449338</v>
      </c>
      <c r="H71" s="47">
        <v>41498357.501091041</v>
      </c>
      <c r="I71" s="47"/>
      <c r="J71" s="47">
        <v>4828980.5589318136</v>
      </c>
      <c r="K71" s="47">
        <v>5572105.7697229134</v>
      </c>
      <c r="L71" s="47">
        <v>21523089.179083366</v>
      </c>
      <c r="M71" s="47">
        <v>23982.85161711914</v>
      </c>
      <c r="N71" s="47">
        <v>636247.02397408965</v>
      </c>
      <c r="O71" s="47">
        <v>2049578.8064093222</v>
      </c>
      <c r="P71" s="142">
        <v>999650.32374224591</v>
      </c>
      <c r="Q71" s="142">
        <v>456092.94590045064</v>
      </c>
      <c r="R71" s="142">
        <v>763864.77027915232</v>
      </c>
      <c r="S71" s="142">
        <v>61064.824044304703</v>
      </c>
      <c r="T71" s="142">
        <v>80229246.344571605</v>
      </c>
    </row>
    <row r="72" spans="1:21" ht="30.75" customHeight="1" x14ac:dyDescent="0.3">
      <c r="A72" t="s">
        <v>145</v>
      </c>
      <c r="B72" s="92"/>
      <c r="C72" s="93"/>
      <c r="D72" s="92" t="s">
        <v>145</v>
      </c>
      <c r="E72" s="168" t="s">
        <v>146</v>
      </c>
      <c r="F72" s="159">
        <v>0</v>
      </c>
      <c r="G72" s="47">
        <v>0</v>
      </c>
      <c r="H72" s="47">
        <v>0</v>
      </c>
      <c r="I72" s="47"/>
      <c r="J72" s="47">
        <v>0</v>
      </c>
      <c r="K72" s="46">
        <v>0</v>
      </c>
      <c r="L72" s="47">
        <v>0</v>
      </c>
      <c r="M72" s="47">
        <v>0</v>
      </c>
      <c r="N72" s="47">
        <v>0</v>
      </c>
      <c r="O72" s="47">
        <v>0</v>
      </c>
      <c r="P72" s="142">
        <v>0</v>
      </c>
      <c r="Q72" s="142">
        <v>0</v>
      </c>
      <c r="R72" s="142">
        <v>0</v>
      </c>
      <c r="S72" s="142">
        <v>0</v>
      </c>
      <c r="T72" s="142">
        <v>0</v>
      </c>
    </row>
    <row r="73" spans="1:21" ht="30.75" customHeight="1" thickBot="1" x14ac:dyDescent="0.35">
      <c r="A73" t="s">
        <v>147</v>
      </c>
      <c r="B73" s="92"/>
      <c r="C73" s="93"/>
      <c r="D73" s="92" t="s">
        <v>147</v>
      </c>
      <c r="E73" s="169" t="s">
        <v>148</v>
      </c>
      <c r="F73" s="159">
        <v>0</v>
      </c>
      <c r="G73" s="47">
        <v>0</v>
      </c>
      <c r="H73" s="47">
        <v>0</v>
      </c>
      <c r="I73" s="47"/>
      <c r="J73" s="47">
        <v>0</v>
      </c>
      <c r="K73" s="46">
        <v>0</v>
      </c>
      <c r="L73" s="47">
        <v>0</v>
      </c>
      <c r="M73" s="47">
        <v>0</v>
      </c>
      <c r="N73" s="47">
        <v>0</v>
      </c>
      <c r="O73" s="47">
        <v>0</v>
      </c>
      <c r="P73" s="142">
        <v>0</v>
      </c>
      <c r="Q73" s="142">
        <v>0</v>
      </c>
      <c r="R73" s="142">
        <v>0</v>
      </c>
      <c r="S73" s="142">
        <v>0</v>
      </c>
      <c r="T73" s="142">
        <v>0</v>
      </c>
    </row>
    <row r="74" spans="1:21" ht="27.75" customHeight="1" thickBot="1" x14ac:dyDescent="0.35">
      <c r="A74" t="s">
        <v>149</v>
      </c>
      <c r="B74" s="92"/>
      <c r="C74" s="91" t="s">
        <v>149</v>
      </c>
      <c r="D74" s="92"/>
      <c r="E74" s="158" t="s">
        <v>150</v>
      </c>
      <c r="F74" s="159">
        <v>31116.429449216033</v>
      </c>
      <c r="G74" s="47">
        <v>45900.848139301532</v>
      </c>
      <c r="H74" s="47">
        <v>4976833.28</v>
      </c>
      <c r="I74" s="47"/>
      <c r="J74" s="47">
        <v>97181.781099977394</v>
      </c>
      <c r="K74" s="47">
        <v>112136.95242105435</v>
      </c>
      <c r="L74" s="47">
        <v>202360.71750069983</v>
      </c>
      <c r="M74" s="47">
        <v>9992.8548404663088</v>
      </c>
      <c r="N74" s="47">
        <v>82059.549765399468</v>
      </c>
      <c r="O74" s="47">
        <v>129283.60385351187</v>
      </c>
      <c r="P74" s="142">
        <v>20117.66205162149</v>
      </c>
      <c r="Q74" s="142">
        <v>9178.7333348772117</v>
      </c>
      <c r="R74" s="142">
        <v>15372.548716922947</v>
      </c>
      <c r="S74" s="142">
        <v>1228.9112144396295</v>
      </c>
      <c r="T74" s="142">
        <v>5732763.8723874884</v>
      </c>
      <c r="U74" s="217" t="s">
        <v>274</v>
      </c>
    </row>
    <row r="75" spans="1:21" ht="20.100000000000001" customHeight="1" thickBot="1" x14ac:dyDescent="0.35">
      <c r="A75" t="s">
        <v>151</v>
      </c>
      <c r="B75" s="78" t="s">
        <v>151</v>
      </c>
      <c r="C75" s="78"/>
      <c r="D75" s="95"/>
      <c r="E75" s="153" t="s">
        <v>152</v>
      </c>
      <c r="F75" s="161">
        <v>504580.15868977195</v>
      </c>
      <c r="G75" s="146">
        <v>74377.859994004</v>
      </c>
      <c r="H75" s="146">
        <v>35549192.247017942</v>
      </c>
      <c r="I75" s="146"/>
      <c r="J75" s="146">
        <v>10846822.03144988</v>
      </c>
      <c r="K75" s="146">
        <v>12516024.63232301</v>
      </c>
      <c r="L75" s="146">
        <v>38818909.088696778</v>
      </c>
      <c r="M75" s="146">
        <v>109121.9748578921</v>
      </c>
      <c r="N75" s="146">
        <v>6272307.4024776472</v>
      </c>
      <c r="O75" s="146">
        <v>6979140.4389894959</v>
      </c>
      <c r="P75" s="146">
        <v>2245407.4981225259</v>
      </c>
      <c r="Q75" s="146">
        <v>1024472.7543645808</v>
      </c>
      <c r="R75" s="146">
        <v>1715787.6529420309</v>
      </c>
      <c r="S75" s="146">
        <v>137163.37655682978</v>
      </c>
      <c r="T75" s="146">
        <v>116793307.11648239</v>
      </c>
      <c r="U75" s="217" t="s">
        <v>275</v>
      </c>
    </row>
    <row r="76" spans="1:21" ht="27.75" customHeight="1" thickBot="1" x14ac:dyDescent="0.35">
      <c r="A76" t="s">
        <v>153</v>
      </c>
      <c r="B76" s="96"/>
      <c r="C76" s="97" t="s">
        <v>153</v>
      </c>
      <c r="D76" s="98"/>
      <c r="E76" s="166" t="s">
        <v>154</v>
      </c>
      <c r="F76" s="161">
        <v>184760.97662652779</v>
      </c>
      <c r="G76" s="146">
        <v>14960.865935993999</v>
      </c>
      <c r="H76" s="146">
        <v>30364923.379999999</v>
      </c>
      <c r="I76" s="146"/>
      <c r="J76" s="146">
        <v>642312.53766877274</v>
      </c>
      <c r="K76" s="146">
        <v>741157.13522384292</v>
      </c>
      <c r="L76" s="146">
        <v>2035555.1033025004</v>
      </c>
      <c r="M76" s="146">
        <v>36174.134522488035</v>
      </c>
      <c r="N76" s="146">
        <v>345205.93989611859</v>
      </c>
      <c r="O76" s="146">
        <v>579722.68161466462</v>
      </c>
      <c r="P76" s="146">
        <v>132965.52520524623</v>
      </c>
      <c r="Q76" s="146">
        <v>60665.851501988065</v>
      </c>
      <c r="R76" s="146">
        <v>101603.20859570982</v>
      </c>
      <c r="S76" s="146">
        <v>8122.3565958755153</v>
      </c>
      <c r="T76" s="146">
        <v>35248129.696689732</v>
      </c>
    </row>
    <row r="77" spans="1:21" ht="20.100000000000001" customHeight="1" x14ac:dyDescent="0.3">
      <c r="A77" t="s">
        <v>155</v>
      </c>
      <c r="B77" s="99"/>
      <c r="C77" s="4"/>
      <c r="D77" s="98" t="s">
        <v>155</v>
      </c>
      <c r="E77" s="163" t="s">
        <v>156</v>
      </c>
      <c r="F77" s="159">
        <v>112570.86030434657</v>
      </c>
      <c r="G77" s="47">
        <v>7017.1053538100005</v>
      </c>
      <c r="H77" s="47">
        <v>19370031.49095377</v>
      </c>
      <c r="I77" s="47"/>
      <c r="J77" s="47">
        <v>416850.80551682517</v>
      </c>
      <c r="K77" s="47">
        <v>480999.40560699679</v>
      </c>
      <c r="L77" s="47">
        <v>1566078.2387008769</v>
      </c>
      <c r="M77" s="47">
        <v>12990.711292606202</v>
      </c>
      <c r="N77" s="47">
        <v>154827.78444039181</v>
      </c>
      <c r="O77" s="47">
        <v>279784.72067451704</v>
      </c>
      <c r="P77" s="142">
        <v>86292.549245484392</v>
      </c>
      <c r="Q77" s="142">
        <v>39371.190165072934</v>
      </c>
      <c r="R77" s="142">
        <v>65938.895572448586</v>
      </c>
      <c r="S77" s="142">
        <v>5271.2825783755743</v>
      </c>
      <c r="T77" s="142">
        <v>22598025.040405523</v>
      </c>
    </row>
    <row r="78" spans="1:21" ht="20.100000000000001" customHeight="1" thickBot="1" x14ac:dyDescent="0.35">
      <c r="A78" t="s">
        <v>157</v>
      </c>
      <c r="B78" s="4"/>
      <c r="C78" s="4"/>
      <c r="D78" s="98" t="s">
        <v>157</v>
      </c>
      <c r="E78" s="165" t="s">
        <v>158</v>
      </c>
      <c r="F78" s="159">
        <v>72190.116322181202</v>
      </c>
      <c r="G78" s="47">
        <v>7943.7605821839998</v>
      </c>
      <c r="H78" s="47">
        <v>10994891.889046229</v>
      </c>
      <c r="I78" s="47"/>
      <c r="J78" s="47">
        <v>225461.73215194757</v>
      </c>
      <c r="K78" s="47">
        <v>260157.72961684607</v>
      </c>
      <c r="L78" s="47">
        <v>469476.86460162356</v>
      </c>
      <c r="M78" s="47">
        <v>23183.423229881835</v>
      </c>
      <c r="N78" s="47">
        <v>190378.15545572675</v>
      </c>
      <c r="O78" s="47">
        <v>299937.96094014752</v>
      </c>
      <c r="P78" s="142">
        <v>46672.975959761854</v>
      </c>
      <c r="Q78" s="142">
        <v>21294.661336915131</v>
      </c>
      <c r="R78" s="142">
        <v>35664.313023261238</v>
      </c>
      <c r="S78" s="142">
        <v>2851.0740174999405</v>
      </c>
      <c r="T78" s="142">
        <v>12650104.656284207</v>
      </c>
    </row>
    <row r="79" spans="1:21" ht="30.75" customHeight="1" x14ac:dyDescent="0.3">
      <c r="A79" t="s">
        <v>159</v>
      </c>
      <c r="B79" s="4"/>
      <c r="C79" s="97" t="s">
        <v>159</v>
      </c>
      <c r="D79" s="98"/>
      <c r="E79" s="160" t="s">
        <v>160</v>
      </c>
      <c r="F79" s="159">
        <v>84471.712667241867</v>
      </c>
      <c r="G79" s="47">
        <v>11503.21843044</v>
      </c>
      <c r="H79" s="47">
        <v>0</v>
      </c>
      <c r="I79" s="47"/>
      <c r="J79" s="47">
        <v>1580212.5159332906</v>
      </c>
      <c r="K79" s="47">
        <v>1823389.2578287725</v>
      </c>
      <c r="L79" s="47">
        <v>7026552.9734027823</v>
      </c>
      <c r="M79" s="47">
        <v>11991.42580855957</v>
      </c>
      <c r="N79" s="47">
        <v>904737.56500304176</v>
      </c>
      <c r="O79" s="47">
        <v>157992.0119567877</v>
      </c>
      <c r="P79" s="142">
        <v>327120.79368646059</v>
      </c>
      <c r="Q79" s="142">
        <v>149249.67552576022</v>
      </c>
      <c r="R79" s="142">
        <v>249963.4562087846</v>
      </c>
      <c r="S79" s="142">
        <v>19982.561134895011</v>
      </c>
      <c r="T79" s="142">
        <v>12347167.167586818</v>
      </c>
    </row>
    <row r="80" spans="1:21" ht="26.25" customHeight="1" x14ac:dyDescent="0.3">
      <c r="A80" t="s">
        <v>161</v>
      </c>
      <c r="B80" s="82"/>
      <c r="C80" s="97" t="s">
        <v>161</v>
      </c>
      <c r="D80" s="98"/>
      <c r="E80" s="5" t="s">
        <v>162</v>
      </c>
      <c r="F80" s="159">
        <v>26054.672257109771</v>
      </c>
      <c r="G80" s="47">
        <v>10071.611976960001</v>
      </c>
      <c r="H80" s="47">
        <v>0</v>
      </c>
      <c r="I80" s="47"/>
      <c r="J80" s="47">
        <v>1816037.3117293362</v>
      </c>
      <c r="K80" s="47">
        <v>2095504.8087742792</v>
      </c>
      <c r="L80" s="47">
        <v>8639524.3991086408</v>
      </c>
      <c r="M80" s="47">
        <v>7994.2838723730474</v>
      </c>
      <c r="N80" s="47">
        <v>593360.66453041544</v>
      </c>
      <c r="O80" s="47">
        <v>161668.61039128157</v>
      </c>
      <c r="P80" s="142">
        <v>375939.03401421063</v>
      </c>
      <c r="Q80" s="142">
        <v>171523.11906490396</v>
      </c>
      <c r="R80" s="142">
        <v>287267.03431776777</v>
      </c>
      <c r="S80" s="142">
        <v>22964.681167234728</v>
      </c>
      <c r="T80" s="142">
        <v>14207910.231204513</v>
      </c>
    </row>
    <row r="81" spans="1:21" ht="29.25" customHeight="1" x14ac:dyDescent="0.3">
      <c r="A81" t="s">
        <v>163</v>
      </c>
      <c r="B81" s="82"/>
      <c r="C81" s="97" t="s">
        <v>163</v>
      </c>
      <c r="D81" s="98"/>
      <c r="E81" s="5" t="s">
        <v>164</v>
      </c>
      <c r="F81" s="159">
        <v>71127.823553181064</v>
      </c>
      <c r="G81" s="47">
        <v>19311.284924029998</v>
      </c>
      <c r="H81" s="47">
        <v>0</v>
      </c>
      <c r="I81" s="47"/>
      <c r="J81" s="47">
        <v>5396074.7429088075</v>
      </c>
      <c r="K81" s="47">
        <v>6226469.3017255152</v>
      </c>
      <c r="L81" s="47">
        <v>15619130.535884622</v>
      </c>
      <c r="M81" s="47">
        <v>18986.424196885986</v>
      </c>
      <c r="N81" s="47">
        <v>3778120.7864471753</v>
      </c>
      <c r="O81" s="47">
        <v>5341637.6464308677</v>
      </c>
      <c r="P81" s="142">
        <v>1117044.8499132826</v>
      </c>
      <c r="Q81" s="142">
        <v>509654.49037481763</v>
      </c>
      <c r="R81" s="142">
        <v>853569.68072220706</v>
      </c>
      <c r="S81" s="142">
        <v>68236.007721375441</v>
      </c>
      <c r="T81" s="142">
        <v>39019363.574802764</v>
      </c>
    </row>
    <row r="82" spans="1:21" ht="27.75" customHeight="1" x14ac:dyDescent="0.3">
      <c r="A82" t="s">
        <v>165</v>
      </c>
      <c r="B82" s="82"/>
      <c r="C82" s="97" t="s">
        <v>165</v>
      </c>
      <c r="D82" s="98"/>
      <c r="E82" s="5" t="s">
        <v>166</v>
      </c>
      <c r="F82" s="159">
        <v>82228.306365602693</v>
      </c>
      <c r="G82" s="47">
        <v>10688.961767620001</v>
      </c>
      <c r="H82" s="47">
        <v>2308016.7930000001</v>
      </c>
      <c r="I82" s="47"/>
      <c r="J82" s="47">
        <v>466771.74189914478</v>
      </c>
      <c r="K82" s="47">
        <v>538602.60658311017</v>
      </c>
      <c r="L82" s="47">
        <v>1125718.1410487478</v>
      </c>
      <c r="M82" s="47">
        <v>25981.422585212404</v>
      </c>
      <c r="N82" s="47">
        <v>340305.77568559436</v>
      </c>
      <c r="O82" s="47">
        <v>578475.79327117477</v>
      </c>
      <c r="P82" s="142">
        <v>96626.713901376206</v>
      </c>
      <c r="Q82" s="142">
        <v>44086.178485870325</v>
      </c>
      <c r="R82" s="142">
        <v>73835.561159819656</v>
      </c>
      <c r="S82" s="142">
        <v>5902.5572665030395</v>
      </c>
      <c r="T82" s="142">
        <v>5697240.553019776</v>
      </c>
    </row>
    <row r="83" spans="1:21" ht="30" customHeight="1" x14ac:dyDescent="0.3">
      <c r="A83" t="s">
        <v>167</v>
      </c>
      <c r="B83" s="82"/>
      <c r="C83" s="97" t="s">
        <v>167</v>
      </c>
      <c r="D83" s="98"/>
      <c r="E83" s="5" t="s">
        <v>168</v>
      </c>
      <c r="F83" s="159">
        <v>55936.667220108728</v>
      </c>
      <c r="G83" s="47">
        <v>7841.9169589599996</v>
      </c>
      <c r="H83" s="47">
        <v>2876252.0740179438</v>
      </c>
      <c r="I83" s="47"/>
      <c r="J83" s="47">
        <v>945413.18131052994</v>
      </c>
      <c r="K83" s="47">
        <v>1090901.5221874875</v>
      </c>
      <c r="L83" s="47">
        <v>4372427.9359494848</v>
      </c>
      <c r="M83" s="47">
        <v>7994.2838723730474</v>
      </c>
      <c r="N83" s="47">
        <v>310576.67091530189</v>
      </c>
      <c r="O83" s="47">
        <v>159643.69532471997</v>
      </c>
      <c r="P83" s="142">
        <v>195710.58140194986</v>
      </c>
      <c r="Q83" s="142">
        <v>89293.439411240572</v>
      </c>
      <c r="R83" s="142">
        <v>149548.7119377421</v>
      </c>
      <c r="S83" s="142">
        <v>11955.212670946072</v>
      </c>
      <c r="T83" s="142">
        <v>10273495.893178789</v>
      </c>
    </row>
    <row r="84" spans="1:21" ht="27" customHeight="1" thickBot="1" x14ac:dyDescent="0.35">
      <c r="A84" t="s">
        <v>169</v>
      </c>
      <c r="B84" s="100"/>
      <c r="C84" s="101" t="s">
        <v>169</v>
      </c>
      <c r="D84" s="102"/>
      <c r="E84" s="156" t="s">
        <v>170</v>
      </c>
      <c r="F84" s="159">
        <v>0</v>
      </c>
      <c r="G84" s="47">
        <v>0</v>
      </c>
      <c r="H84" s="47">
        <v>0</v>
      </c>
      <c r="I84" s="47"/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142">
        <v>0</v>
      </c>
      <c r="Q84" s="142">
        <v>0</v>
      </c>
      <c r="R84" s="142">
        <v>0</v>
      </c>
      <c r="S84" s="142">
        <v>0</v>
      </c>
      <c r="T84" s="142">
        <v>0</v>
      </c>
    </row>
    <row r="85" spans="1:21" ht="20.100000000000001" customHeight="1" thickBot="1" x14ac:dyDescent="0.35">
      <c r="A85" t="s">
        <v>171</v>
      </c>
      <c r="B85" s="78" t="s">
        <v>171</v>
      </c>
      <c r="C85" s="78"/>
      <c r="D85" s="95"/>
      <c r="E85" s="153" t="s">
        <v>172</v>
      </c>
      <c r="F85" s="161">
        <v>261687.75258265942</v>
      </c>
      <c r="G85" s="146">
        <v>141395.22429190401</v>
      </c>
      <c r="H85" s="146">
        <v>15516734.847410765</v>
      </c>
      <c r="I85" s="146"/>
      <c r="J85" s="146">
        <v>2018367.2379627356</v>
      </c>
      <c r="K85" s="146">
        <v>2328971.0105106807</v>
      </c>
      <c r="L85" s="146">
        <v>4947116.7141332068</v>
      </c>
      <c r="M85" s="146">
        <v>81941.409691823734</v>
      </c>
      <c r="N85" s="146">
        <v>1426019.3228163717</v>
      </c>
      <c r="O85" s="146">
        <v>2505331.9152963986</v>
      </c>
      <c r="P85" s="146">
        <v>417823.4801811885</v>
      </c>
      <c r="Q85" s="146">
        <v>190633.00177688259</v>
      </c>
      <c r="R85" s="146">
        <v>319272.27864143951</v>
      </c>
      <c r="S85" s="146">
        <v>25523.242170651294</v>
      </c>
      <c r="T85" s="146">
        <v>30180817.437466711</v>
      </c>
    </row>
    <row r="86" spans="1:21" ht="24" customHeight="1" x14ac:dyDescent="0.3">
      <c r="A86" t="s">
        <v>173</v>
      </c>
      <c r="B86" s="82"/>
      <c r="C86" s="97" t="s">
        <v>173</v>
      </c>
      <c r="D86" s="98"/>
      <c r="E86" s="160" t="s">
        <v>174</v>
      </c>
      <c r="F86" s="162">
        <v>54996.172068364351</v>
      </c>
      <c r="G86" s="47">
        <v>7970.3280722899999</v>
      </c>
      <c r="H86" s="47">
        <v>3212925.6039999998</v>
      </c>
      <c r="I86" s="47"/>
      <c r="J86" s="47">
        <v>1262733.124179947</v>
      </c>
      <c r="K86" s="47">
        <v>1457053.3968808784</v>
      </c>
      <c r="L86" s="47">
        <v>3030266.4272430977</v>
      </c>
      <c r="M86" s="47">
        <v>16987.853228792723</v>
      </c>
      <c r="N86" s="47">
        <v>857642.38775513461</v>
      </c>
      <c r="O86" s="47">
        <v>1656957.5170711556</v>
      </c>
      <c r="P86" s="142">
        <v>261399.18373698412</v>
      </c>
      <c r="Q86" s="142">
        <v>119264.02756541802</v>
      </c>
      <c r="R86" s="142">
        <v>199743.47298655406</v>
      </c>
      <c r="S86" s="142">
        <v>15967.878748308791</v>
      </c>
      <c r="T86" s="142">
        <v>12153907.373536926</v>
      </c>
    </row>
    <row r="87" spans="1:21" ht="20.100000000000001" customHeight="1" x14ac:dyDescent="0.3">
      <c r="A87" t="s">
        <v>175</v>
      </c>
      <c r="B87" s="82"/>
      <c r="C87" s="97" t="s">
        <v>175</v>
      </c>
      <c r="D87" s="98"/>
      <c r="E87" s="5" t="s">
        <v>176</v>
      </c>
      <c r="F87" s="162">
        <v>37339.715339059243</v>
      </c>
      <c r="G87" s="47">
        <v>4108.8416804400003</v>
      </c>
      <c r="H87" s="47">
        <v>1214383.7309999999</v>
      </c>
      <c r="I87" s="47"/>
      <c r="J87" s="47">
        <v>116618.13731997288</v>
      </c>
      <c r="K87" s="47">
        <v>134564.34290526525</v>
      </c>
      <c r="L87" s="47">
        <v>242832.8610008398</v>
      </c>
      <c r="M87" s="47">
        <v>11991.42580855957</v>
      </c>
      <c r="N87" s="47">
        <v>98471.459718479367</v>
      </c>
      <c r="O87" s="47">
        <v>155140.32462421423</v>
      </c>
      <c r="P87" s="142">
        <v>24141.19446194579</v>
      </c>
      <c r="Q87" s="142">
        <v>11014.480001852657</v>
      </c>
      <c r="R87" s="142">
        <v>18447.058460307537</v>
      </c>
      <c r="S87" s="142">
        <v>1474.6934573275557</v>
      </c>
      <c r="T87" s="142">
        <v>2070528.265778264</v>
      </c>
    </row>
    <row r="88" spans="1:21" ht="26.25" customHeight="1" x14ac:dyDescent="0.3">
      <c r="A88" t="s">
        <v>177</v>
      </c>
      <c r="B88" s="82"/>
      <c r="C88" s="97" t="s">
        <v>177</v>
      </c>
      <c r="D88" s="98"/>
      <c r="E88" s="5" t="s">
        <v>178</v>
      </c>
      <c r="F88" s="162">
        <v>29327.932653763673</v>
      </c>
      <c r="G88" s="47">
        <v>3468.18338296</v>
      </c>
      <c r="H88" s="47">
        <v>1725751.2444107663</v>
      </c>
      <c r="I88" s="47"/>
      <c r="J88" s="47">
        <v>201697.96151291739</v>
      </c>
      <c r="K88" s="47">
        <v>232736.98482979264</v>
      </c>
      <c r="L88" s="47">
        <v>763394.19713612052</v>
      </c>
      <c r="M88" s="47">
        <v>7994.2838723730474</v>
      </c>
      <c r="N88" s="47">
        <v>100637.50139845991</v>
      </c>
      <c r="O88" s="47">
        <v>111457.85626022528</v>
      </c>
      <c r="P88" s="142">
        <v>41753.622749961862</v>
      </c>
      <c r="Q88" s="142">
        <v>19050.194202664457</v>
      </c>
      <c r="R88" s="142">
        <v>31905.277968424609</v>
      </c>
      <c r="S88" s="142">
        <v>2550.5695000366136</v>
      </c>
      <c r="T88" s="142">
        <v>3271725.8098784662</v>
      </c>
    </row>
    <row r="89" spans="1:21" ht="23.25" customHeight="1" x14ac:dyDescent="0.3">
      <c r="A89" t="s">
        <v>179</v>
      </c>
      <c r="B89" s="82"/>
      <c r="C89" s="97" t="s">
        <v>179</v>
      </c>
      <c r="D89" s="98"/>
      <c r="E89" s="5" t="s">
        <v>180</v>
      </c>
      <c r="F89" s="162">
        <v>59121.215953510466</v>
      </c>
      <c r="G89" s="47">
        <v>6505.6659940299996</v>
      </c>
      <c r="H89" s="47">
        <v>9363674.2679999992</v>
      </c>
      <c r="I89" s="47"/>
      <c r="J89" s="47">
        <v>184645.38408995705</v>
      </c>
      <c r="K89" s="47">
        <v>213060.20960000326</v>
      </c>
      <c r="L89" s="47">
        <v>384485.36325132963</v>
      </c>
      <c r="M89" s="47">
        <v>18986.424196885986</v>
      </c>
      <c r="N89" s="47">
        <v>155913.14455425899</v>
      </c>
      <c r="O89" s="47">
        <v>245638.84732167254</v>
      </c>
      <c r="P89" s="142">
        <v>38223.557898080835</v>
      </c>
      <c r="Q89" s="142">
        <v>17439.593336266702</v>
      </c>
      <c r="R89" s="142">
        <v>29207.842562153601</v>
      </c>
      <c r="S89" s="142">
        <v>2334.9313074352963</v>
      </c>
      <c r="T89" s="142">
        <v>10719236.448065585</v>
      </c>
      <c r="U89" s="217" t="s">
        <v>269</v>
      </c>
    </row>
    <row r="90" spans="1:21" ht="26.25" customHeight="1" thickBot="1" x14ac:dyDescent="0.35">
      <c r="A90" t="s">
        <v>181</v>
      </c>
      <c r="B90" s="82"/>
      <c r="C90" s="97" t="s">
        <v>181</v>
      </c>
      <c r="D90" s="98"/>
      <c r="E90" s="156" t="s">
        <v>182</v>
      </c>
      <c r="F90" s="162">
        <v>80902.716567961717</v>
      </c>
      <c r="G90" s="47">
        <v>119342.20516218401</v>
      </c>
      <c r="H90" s="47">
        <v>0</v>
      </c>
      <c r="I90" s="47"/>
      <c r="J90" s="47">
        <v>252672.63085994124</v>
      </c>
      <c r="K90" s="47">
        <v>291556.07629474136</v>
      </c>
      <c r="L90" s="47">
        <v>526137.86550181953</v>
      </c>
      <c r="M90" s="47">
        <v>25981.422585212404</v>
      </c>
      <c r="N90" s="47">
        <v>213354.82939003865</v>
      </c>
      <c r="O90" s="47">
        <v>336137.37001913087</v>
      </c>
      <c r="P90" s="142">
        <v>52305.921334215884</v>
      </c>
      <c r="Q90" s="142">
        <v>23864.706670680756</v>
      </c>
      <c r="R90" s="142">
        <v>39968.626663999668</v>
      </c>
      <c r="S90" s="142">
        <v>3195.1691575430373</v>
      </c>
      <c r="T90" s="142">
        <v>1965419.5402074691</v>
      </c>
      <c r="U90" s="217" t="s">
        <v>276</v>
      </c>
    </row>
    <row r="91" spans="1:21" ht="20.100000000000001" customHeight="1" thickBot="1" x14ac:dyDescent="0.35">
      <c r="A91" t="s">
        <v>183</v>
      </c>
      <c r="B91" s="78" t="s">
        <v>183</v>
      </c>
      <c r="C91" s="78"/>
      <c r="D91" s="95"/>
      <c r="E91" s="153" t="s">
        <v>184</v>
      </c>
      <c r="F91" s="161">
        <v>543216.28727373958</v>
      </c>
      <c r="G91" s="146">
        <v>197931.38519028289</v>
      </c>
      <c r="H91" s="146">
        <v>23071952.463607177</v>
      </c>
      <c r="I91" s="146"/>
      <c r="J91" s="146">
        <v>7348418.258338769</v>
      </c>
      <c r="K91" s="146">
        <v>8479256.2893821392</v>
      </c>
      <c r="L91" s="146">
        <v>23241796.331087291</v>
      </c>
      <c r="M91" s="146">
        <v>71948.554851357418</v>
      </c>
      <c r="N91" s="146">
        <v>8141561.0862986799</v>
      </c>
      <c r="O91" s="146">
        <v>3134330.5879934751</v>
      </c>
      <c r="P91" s="146">
        <v>1521200.7174795312</v>
      </c>
      <c r="Q91" s="146">
        <v>694051.60991076031</v>
      </c>
      <c r="R91" s="146">
        <v>1162398.0996234808</v>
      </c>
      <c r="S91" s="146">
        <v>92924.347587076118</v>
      </c>
      <c r="T91" s="146">
        <v>77700986.018623769</v>
      </c>
    </row>
    <row r="92" spans="1:21" ht="20.100000000000001" customHeight="1" x14ac:dyDescent="0.3">
      <c r="A92" t="s">
        <v>185</v>
      </c>
      <c r="B92" s="4"/>
      <c r="C92" s="97" t="s">
        <v>185</v>
      </c>
      <c r="D92" s="98"/>
      <c r="E92" s="160" t="s">
        <v>186</v>
      </c>
      <c r="F92" s="159">
        <v>73032.645899714931</v>
      </c>
      <c r="G92" s="46">
        <v>29742.225798700001</v>
      </c>
      <c r="H92" s="47">
        <v>12851702.415999999</v>
      </c>
      <c r="I92" s="47"/>
      <c r="J92" s="47">
        <v>5012695.2776726913</v>
      </c>
      <c r="K92" s="47">
        <v>5784092.0951566827</v>
      </c>
      <c r="L92" s="47">
        <v>14465600.529512579</v>
      </c>
      <c r="M92" s="47">
        <v>9992.8548404663088</v>
      </c>
      <c r="N92" s="47">
        <v>6341656.6027989574</v>
      </c>
      <c r="O92" s="47">
        <v>2256722.5364887007</v>
      </c>
      <c r="P92" s="142">
        <v>1037681.224017015</v>
      </c>
      <c r="Q92" s="142">
        <v>473444.6387170261</v>
      </c>
      <c r="R92" s="142">
        <v>792925.39699224522</v>
      </c>
      <c r="S92" s="142">
        <v>63387.986632630018</v>
      </c>
      <c r="T92" s="142">
        <v>49192676.430527404</v>
      </c>
    </row>
    <row r="93" spans="1:21" ht="20.100000000000001" customHeight="1" x14ac:dyDescent="0.3">
      <c r="A93" t="s">
        <v>187</v>
      </c>
      <c r="B93" s="4"/>
      <c r="C93" s="97" t="s">
        <v>187</v>
      </c>
      <c r="D93" s="98"/>
      <c r="E93" s="5" t="s">
        <v>188</v>
      </c>
      <c r="F93" s="159">
        <v>52897.930063667263</v>
      </c>
      <c r="G93" s="46">
        <v>5820.8590472899996</v>
      </c>
      <c r="H93" s="47">
        <v>1330549.706</v>
      </c>
      <c r="I93" s="47"/>
      <c r="J93" s="47">
        <v>165209.02786996157</v>
      </c>
      <c r="K93" s="47">
        <v>190632.8191157924</v>
      </c>
      <c r="L93" s="47">
        <v>344013.2197511897</v>
      </c>
      <c r="M93" s="47">
        <v>16987.853228792723</v>
      </c>
      <c r="N93" s="47">
        <v>139501.23460117911</v>
      </c>
      <c r="O93" s="47">
        <v>219782.12655097016</v>
      </c>
      <c r="P93" s="142">
        <v>34200.025487756538</v>
      </c>
      <c r="Q93" s="142">
        <v>15603.846669291263</v>
      </c>
      <c r="R93" s="142">
        <v>26133.332818769013</v>
      </c>
      <c r="S93" s="142">
        <v>2089.1490645473705</v>
      </c>
      <c r="T93" s="142">
        <v>2543421.1302692066</v>
      </c>
    </row>
    <row r="94" spans="1:21" ht="27.75" customHeight="1" x14ac:dyDescent="0.3">
      <c r="A94" t="s">
        <v>189</v>
      </c>
      <c r="B94" s="4"/>
      <c r="C94" s="97" t="s">
        <v>189</v>
      </c>
      <c r="D94" s="98"/>
      <c r="E94" s="5" t="s">
        <v>190</v>
      </c>
      <c r="F94" s="159">
        <v>99811.545254901648</v>
      </c>
      <c r="G94" s="46">
        <v>9645.4305624400004</v>
      </c>
      <c r="H94" s="47">
        <v>1150500.8296071775</v>
      </c>
      <c r="I94" s="47"/>
      <c r="J94" s="47">
        <v>364523.21058584371</v>
      </c>
      <c r="K94" s="47">
        <v>420619.18869116344</v>
      </c>
      <c r="L94" s="47">
        <v>1445844.1072719609</v>
      </c>
      <c r="M94" s="47">
        <v>11991.42580855957</v>
      </c>
      <c r="N94" s="47">
        <v>168451.18289076001</v>
      </c>
      <c r="O94" s="47">
        <v>171202.2709790458</v>
      </c>
      <c r="P94" s="142">
        <v>75460.180679275116</v>
      </c>
      <c r="Q94" s="142">
        <v>34428.895071378021</v>
      </c>
      <c r="R94" s="142">
        <v>57661.536450080028</v>
      </c>
      <c r="S94" s="142">
        <v>4609.5745142973747</v>
      </c>
      <c r="T94" s="142">
        <v>4014749.3783668834</v>
      </c>
    </row>
    <row r="95" spans="1:21" ht="20.100000000000001" customHeight="1" x14ac:dyDescent="0.3">
      <c r="A95" t="s">
        <v>191</v>
      </c>
      <c r="B95" s="4"/>
      <c r="C95" s="97" t="s">
        <v>191</v>
      </c>
      <c r="D95" s="98"/>
      <c r="E95" s="5" t="s">
        <v>192</v>
      </c>
      <c r="F95" s="159">
        <v>180508.44133207161</v>
      </c>
      <c r="G95" s="46">
        <v>50272.499726959999</v>
      </c>
      <c r="H95" s="47">
        <v>6242449.5120000001</v>
      </c>
      <c r="I95" s="47"/>
      <c r="J95" s="47">
        <v>1277549.2761402112</v>
      </c>
      <c r="K95" s="47">
        <v>1474149.5861935855</v>
      </c>
      <c r="L95" s="47">
        <v>5334347.4752382338</v>
      </c>
      <c r="M95" s="47">
        <v>7994.2838723730474</v>
      </c>
      <c r="N95" s="47">
        <v>1040749.4081496831</v>
      </c>
      <c r="O95" s="47">
        <v>117054.24218344349</v>
      </c>
      <c r="P95" s="142">
        <v>264466.28473748366</v>
      </c>
      <c r="Q95" s="142">
        <v>120663.4000234344</v>
      </c>
      <c r="R95" s="142">
        <v>202087.14291345305</v>
      </c>
      <c r="S95" s="142">
        <v>16155.236245698956</v>
      </c>
      <c r="T95" s="142">
        <v>16328446.788756633</v>
      </c>
    </row>
    <row r="96" spans="1:21" ht="25.5" customHeight="1" x14ac:dyDescent="0.3">
      <c r="A96" t="s">
        <v>193</v>
      </c>
      <c r="B96" s="4"/>
      <c r="C96" s="97" t="s">
        <v>193</v>
      </c>
      <c r="D96" s="98"/>
      <c r="E96" s="5" t="s">
        <v>194</v>
      </c>
      <c r="F96" s="159">
        <v>77844.508769873661</v>
      </c>
      <c r="G96" s="46">
        <v>15238.758590220001</v>
      </c>
      <c r="H96" s="47">
        <v>1496750</v>
      </c>
      <c r="I96" s="47"/>
      <c r="J96" s="47">
        <v>343796.08198010473</v>
      </c>
      <c r="K96" s="47">
        <v>396702.39062491182</v>
      </c>
      <c r="L96" s="47">
        <v>1267505.6360619985</v>
      </c>
      <c r="M96" s="47">
        <v>5995.7129042797851</v>
      </c>
      <c r="N96" s="47">
        <v>295289.5133038417</v>
      </c>
      <c r="O96" s="47">
        <v>123930.56446964227</v>
      </c>
      <c r="P96" s="142">
        <v>71169.444659920031</v>
      </c>
      <c r="Q96" s="142">
        <v>32471.236093363801</v>
      </c>
      <c r="R96" s="142">
        <v>54382.847886779724</v>
      </c>
      <c r="S96" s="142">
        <v>4347.4698224671174</v>
      </c>
      <c r="T96" s="142">
        <v>4185424.1651674029</v>
      </c>
    </row>
    <row r="97" spans="1:23" ht="27.75" customHeight="1" thickBot="1" x14ac:dyDescent="0.35">
      <c r="A97" t="s">
        <v>195</v>
      </c>
      <c r="B97" s="4"/>
      <c r="C97" s="97" t="s">
        <v>195</v>
      </c>
      <c r="D97" s="98"/>
      <c r="E97" s="156" t="s">
        <v>196</v>
      </c>
      <c r="F97" s="159">
        <v>59121.215953510466</v>
      </c>
      <c r="G97" s="46">
        <v>87211.611464672911</v>
      </c>
      <c r="H97" s="47">
        <v>0</v>
      </c>
      <c r="I97" s="47"/>
      <c r="J97" s="47">
        <v>184645.38408995705</v>
      </c>
      <c r="K97" s="47">
        <v>213060.20960000326</v>
      </c>
      <c r="L97" s="47">
        <v>384485.36325132963</v>
      </c>
      <c r="M97" s="47">
        <v>18986.424196885986</v>
      </c>
      <c r="N97" s="47">
        <v>155913.14455425899</v>
      </c>
      <c r="O97" s="47">
        <v>245638.84732167254</v>
      </c>
      <c r="P97" s="142">
        <v>38223.557898080835</v>
      </c>
      <c r="Q97" s="142">
        <v>17439.593336266702</v>
      </c>
      <c r="R97" s="142">
        <v>29207.842562153601</v>
      </c>
      <c r="S97" s="142">
        <v>2334.9313074352963</v>
      </c>
      <c r="T97" s="142">
        <v>1436268.1255362274</v>
      </c>
      <c r="U97" s="217" t="s">
        <v>277</v>
      </c>
    </row>
    <row r="98" spans="1:23" ht="20.100000000000001" customHeight="1" thickBot="1" x14ac:dyDescent="0.35">
      <c r="A98" t="s">
        <v>197</v>
      </c>
      <c r="B98" s="103" t="s">
        <v>197</v>
      </c>
      <c r="C98" s="103"/>
      <c r="D98" s="104"/>
      <c r="E98" s="134" t="s">
        <v>198</v>
      </c>
      <c r="F98" s="159">
        <v>0</v>
      </c>
      <c r="G98" s="46">
        <v>0</v>
      </c>
      <c r="H98" s="47">
        <v>236082.32</v>
      </c>
      <c r="I98" s="47"/>
      <c r="J98" s="47">
        <v>0</v>
      </c>
      <c r="K98" s="46">
        <v>0</v>
      </c>
      <c r="L98" s="47">
        <v>0</v>
      </c>
      <c r="M98" s="47">
        <v>0</v>
      </c>
      <c r="N98" s="47">
        <v>0</v>
      </c>
      <c r="O98" s="47">
        <v>0</v>
      </c>
      <c r="P98" s="142">
        <v>0</v>
      </c>
      <c r="Q98" s="142">
        <v>0</v>
      </c>
      <c r="R98" s="142">
        <v>0</v>
      </c>
      <c r="S98" s="142">
        <v>0</v>
      </c>
      <c r="T98" s="142">
        <v>236082.32</v>
      </c>
    </row>
    <row r="99" spans="1:23" ht="30" customHeight="1" thickBot="1" x14ac:dyDescent="0.35">
      <c r="A99" t="s">
        <v>199</v>
      </c>
      <c r="B99" s="105" t="s">
        <v>199</v>
      </c>
      <c r="C99" s="105"/>
      <c r="D99" s="106"/>
      <c r="E99" s="121" t="s">
        <v>200</v>
      </c>
      <c r="F99" s="159">
        <v>3111.6429449216034</v>
      </c>
      <c r="G99" s="46">
        <v>342.40347336999997</v>
      </c>
      <c r="H99" s="47">
        <v>609265.01057290344</v>
      </c>
      <c r="I99" s="47"/>
      <c r="J99" s="47">
        <v>9718.1781099977379</v>
      </c>
      <c r="K99" s="47">
        <v>11213.695242105436</v>
      </c>
      <c r="L99" s="47">
        <v>1003157.1551180701</v>
      </c>
      <c r="M99" s="47">
        <v>999.28548404663081</v>
      </c>
      <c r="N99" s="47">
        <v>8205.9549765399461</v>
      </c>
      <c r="O99" s="47">
        <v>12928.360385351187</v>
      </c>
      <c r="P99" s="142">
        <v>2011.7662051621489</v>
      </c>
      <c r="Q99" s="142">
        <v>917.8733334877212</v>
      </c>
      <c r="R99" s="142">
        <v>1537.2548716922947</v>
      </c>
      <c r="S99" s="142">
        <v>122.89112144396296</v>
      </c>
      <c r="T99" s="142">
        <v>1663531.4718390922</v>
      </c>
    </row>
    <row r="100" spans="1:23" ht="20.100000000000001" customHeight="1" thickBot="1" x14ac:dyDescent="0.35">
      <c r="A100">
        <v>29999</v>
      </c>
      <c r="B100" s="107">
        <v>29999</v>
      </c>
      <c r="C100" s="107"/>
      <c r="D100" s="107"/>
      <c r="E100" s="108" t="s">
        <v>201</v>
      </c>
      <c r="F100" s="146">
        <v>110715769.40150455</v>
      </c>
      <c r="G100" s="146">
        <v>1600307.2905256224</v>
      </c>
      <c r="H100" s="146">
        <v>817267035.02608585</v>
      </c>
      <c r="I100" s="146"/>
      <c r="J100" s="146">
        <v>32281687.075063854</v>
      </c>
      <c r="K100" s="146">
        <v>37249471.72848887</v>
      </c>
      <c r="L100" s="146">
        <v>115048550.0795349</v>
      </c>
      <c r="M100" s="146">
        <v>661726.84753567888</v>
      </c>
      <c r="N100" s="146">
        <v>19867234.014618952</v>
      </c>
      <c r="O100" s="146">
        <v>19955451.85523751</v>
      </c>
      <c r="P100" s="146">
        <v>6682652.4856980965</v>
      </c>
      <c r="Q100" s="146">
        <v>3048976.8134331144</v>
      </c>
      <c r="R100" s="146">
        <v>5106428.4026174992</v>
      </c>
      <c r="S100" s="146">
        <v>408217.74224084528</v>
      </c>
      <c r="T100" s="146">
        <v>1169893508.7625854</v>
      </c>
    </row>
    <row r="101" spans="1:23" ht="20.100000000000001" customHeight="1" thickBot="1" x14ac:dyDescent="0.25">
      <c r="B101" s="185" t="s">
        <v>202</v>
      </c>
      <c r="C101" s="186"/>
      <c r="D101" s="186"/>
      <c r="E101" s="186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8"/>
    </row>
    <row r="102" spans="1:23" ht="20.100000000000001" customHeight="1" thickBot="1" x14ac:dyDescent="0.35">
      <c r="A102" t="s">
        <v>203</v>
      </c>
      <c r="B102" s="78" t="s">
        <v>203</v>
      </c>
      <c r="C102" s="85"/>
      <c r="D102" s="109"/>
      <c r="E102" s="153" t="s">
        <v>204</v>
      </c>
      <c r="F102" s="151">
        <v>381070.49184629339</v>
      </c>
      <c r="G102" s="147">
        <v>863407.20142927812</v>
      </c>
      <c r="H102" s="147">
        <v>0</v>
      </c>
      <c r="I102" s="147"/>
      <c r="J102" s="147">
        <v>2768647.7185579222</v>
      </c>
      <c r="K102" s="147">
        <v>3194711.127666939</v>
      </c>
      <c r="L102" s="147">
        <v>13032386.746703386</v>
      </c>
      <c r="M102" s="147">
        <v>38972.133877818604</v>
      </c>
      <c r="N102" s="147">
        <v>653635.26888239267</v>
      </c>
      <c r="O102" s="147">
        <v>504206.05502869625</v>
      </c>
      <c r="P102" s="147">
        <v>573139.51762872236</v>
      </c>
      <c r="Q102" s="147">
        <v>261496.33006536093</v>
      </c>
      <c r="R102" s="147">
        <v>437954.2281669412</v>
      </c>
      <c r="S102" s="147">
        <v>35010.90627952401</v>
      </c>
      <c r="T102" s="147">
        <v>22744637.726133276</v>
      </c>
      <c r="U102" s="57"/>
      <c r="V102" s="58"/>
      <c r="W102" s="58"/>
    </row>
    <row r="103" spans="1:23" ht="20.100000000000001" customHeight="1" thickBot="1" x14ac:dyDescent="0.35">
      <c r="A103" t="s">
        <v>205</v>
      </c>
      <c r="B103" s="110"/>
      <c r="C103" s="91" t="s">
        <v>205</v>
      </c>
      <c r="D103" s="111"/>
      <c r="E103" s="158" t="s">
        <v>206</v>
      </c>
      <c r="F103" s="157">
        <v>191392.21617523182</v>
      </c>
      <c r="G103" s="148">
        <v>822096.43810390669</v>
      </c>
      <c r="H103" s="148">
        <v>0</v>
      </c>
      <c r="I103" s="148"/>
      <c r="J103" s="148">
        <v>2519373.6742248246</v>
      </c>
      <c r="K103" s="148">
        <v>2907076.6417294219</v>
      </c>
      <c r="L103" s="148">
        <v>11994575.175135642</v>
      </c>
      <c r="M103" s="148">
        <v>29978.564521398926</v>
      </c>
      <c r="N103" s="148">
        <v>579781.67409353319</v>
      </c>
      <c r="O103" s="148">
        <v>387850.81156053557</v>
      </c>
      <c r="P103" s="148">
        <v>521537.13984378451</v>
      </c>
      <c r="Q103" s="148">
        <v>237952.61688844333</v>
      </c>
      <c r="R103" s="148">
        <v>398523.20162058948</v>
      </c>
      <c r="S103" s="148">
        <v>31858.713912988591</v>
      </c>
      <c r="T103" s="148">
        <v>20621996.867810301</v>
      </c>
    </row>
    <row r="104" spans="1:23" ht="20.100000000000001" customHeight="1" x14ac:dyDescent="0.3">
      <c r="A104" t="s">
        <v>257</v>
      </c>
      <c r="B104" s="110"/>
      <c r="C104" s="91"/>
      <c r="D104" s="111" t="s">
        <v>257</v>
      </c>
      <c r="E104" s="152" t="s">
        <v>207</v>
      </c>
      <c r="F104" s="94">
        <v>112193.05070821104</v>
      </c>
      <c r="G104" s="46">
        <v>543336.91297522362</v>
      </c>
      <c r="H104" s="89">
        <v>0</v>
      </c>
      <c r="I104" s="89"/>
      <c r="J104" s="136">
        <v>1695534.3251873932</v>
      </c>
      <c r="K104" s="46">
        <v>1956457.7825158571</v>
      </c>
      <c r="L104" s="46">
        <v>8254550.12034446</v>
      </c>
      <c r="M104" s="46">
        <v>13989.99677665283</v>
      </c>
      <c r="N104" s="46">
        <v>348405.48702969361</v>
      </c>
      <c r="O104" s="46">
        <v>180997.04539491658</v>
      </c>
      <c r="P104" s="142">
        <v>350993.63445451413</v>
      </c>
      <c r="Q104" s="142">
        <v>160141.71848749628</v>
      </c>
      <c r="R104" s="142">
        <v>268205.4570325666</v>
      </c>
      <c r="S104" s="142">
        <v>21440.861888984273</v>
      </c>
      <c r="T104" s="142">
        <v>13906246.392795969</v>
      </c>
    </row>
    <row r="105" spans="1:23" ht="20.100000000000001" customHeight="1" x14ac:dyDescent="0.3">
      <c r="A105" t="s">
        <v>208</v>
      </c>
      <c r="B105" s="110"/>
      <c r="C105" s="91"/>
      <c r="D105" s="111" t="s">
        <v>208</v>
      </c>
      <c r="E105" s="112" t="s">
        <v>209</v>
      </c>
      <c r="F105" s="94">
        <v>79199.165467020779</v>
      </c>
      <c r="G105" s="46">
        <v>278759.52512868308</v>
      </c>
      <c r="H105" s="89">
        <v>0</v>
      </c>
      <c r="I105" s="89"/>
      <c r="J105" s="136">
        <v>823839.34903743165</v>
      </c>
      <c r="K105" s="46">
        <v>950618.85921356466</v>
      </c>
      <c r="L105" s="46">
        <v>3740025.0547911827</v>
      </c>
      <c r="M105" s="46">
        <v>15988.567744746095</v>
      </c>
      <c r="N105" s="46">
        <v>231376.18706383958</v>
      </c>
      <c r="O105" s="46">
        <v>206853.76616561899</v>
      </c>
      <c r="P105" s="142">
        <v>170543.5053892704</v>
      </c>
      <c r="Q105" s="142">
        <v>77810.898400947044</v>
      </c>
      <c r="R105" s="142">
        <v>130317.74458802291</v>
      </c>
      <c r="S105" s="142">
        <v>10417.852024004318</v>
      </c>
      <c r="T105" s="142">
        <v>6715750.4750143318</v>
      </c>
      <c r="U105" s="217" t="s">
        <v>278</v>
      </c>
    </row>
    <row r="106" spans="1:23" ht="19.5" customHeight="1" thickBot="1" x14ac:dyDescent="0.35">
      <c r="A106" t="s">
        <v>210</v>
      </c>
      <c r="B106" s="110"/>
      <c r="C106" s="91" t="s">
        <v>210</v>
      </c>
      <c r="D106" s="111"/>
      <c r="E106" s="112" t="s">
        <v>211</v>
      </c>
      <c r="F106" s="94">
        <v>189678.27567106156</v>
      </c>
      <c r="G106" s="46">
        <v>41310.763325371379</v>
      </c>
      <c r="H106" s="89">
        <v>0</v>
      </c>
      <c r="I106" s="89"/>
      <c r="J106" s="136">
        <v>249274.04433309735</v>
      </c>
      <c r="K106" s="46">
        <v>287634.48593751725</v>
      </c>
      <c r="L106" s="46">
        <v>1037811.5715677446</v>
      </c>
      <c r="M106" s="46">
        <v>8993.569356419679</v>
      </c>
      <c r="N106" s="46">
        <v>73853.594788859526</v>
      </c>
      <c r="O106" s="46">
        <v>116355.2434681607</v>
      </c>
      <c r="P106" s="142">
        <v>51602.377784937838</v>
      </c>
      <c r="Q106" s="142">
        <v>23543.713176917612</v>
      </c>
      <c r="R106" s="142">
        <v>39431.026546351713</v>
      </c>
      <c r="S106" s="142">
        <v>3152.1923665354184</v>
      </c>
      <c r="T106" s="142">
        <v>2122640.8583229743</v>
      </c>
      <c r="U106" s="217" t="s">
        <v>279</v>
      </c>
    </row>
    <row r="107" spans="1:23" ht="20.100000000000001" customHeight="1" thickBot="1" x14ac:dyDescent="0.35">
      <c r="A107" t="s">
        <v>212</v>
      </c>
      <c r="B107" s="78" t="s">
        <v>212</v>
      </c>
      <c r="C107" s="85"/>
      <c r="D107" s="109"/>
      <c r="E107" s="153" t="s">
        <v>213</v>
      </c>
      <c r="F107" s="151">
        <v>3744233.5951135061</v>
      </c>
      <c r="G107" s="147">
        <v>464057.5746883385</v>
      </c>
      <c r="H107" s="147">
        <v>462268113.84400433</v>
      </c>
      <c r="I107" s="147"/>
      <c r="J107" s="147">
        <v>8618632.0756413154</v>
      </c>
      <c r="K107" s="147">
        <v>9944941.5730145331</v>
      </c>
      <c r="L107" s="147">
        <v>42427264.039564699</v>
      </c>
      <c r="M107" s="147">
        <v>101027.76243711438</v>
      </c>
      <c r="N107" s="147">
        <v>829622.04812818859</v>
      </c>
      <c r="O107" s="147">
        <v>1307057.2349590049</v>
      </c>
      <c r="P107" s="147">
        <v>1784148.4842374164</v>
      </c>
      <c r="Q107" s="147">
        <v>814022.18233011302</v>
      </c>
      <c r="R107" s="147">
        <v>1363324.8944030898</v>
      </c>
      <c r="S107" s="147">
        <v>108986.823363409</v>
      </c>
      <c r="T107" s="147">
        <v>533775432.13188511</v>
      </c>
      <c r="U107" s="57"/>
      <c r="V107" s="58"/>
      <c r="W107" s="58"/>
    </row>
    <row r="108" spans="1:23" ht="20.100000000000001" customHeight="1" x14ac:dyDescent="0.3">
      <c r="A108" t="s">
        <v>214</v>
      </c>
      <c r="B108" s="110"/>
      <c r="C108" s="91" t="s">
        <v>214</v>
      </c>
      <c r="D108" s="111"/>
      <c r="E108" s="154" t="s">
        <v>215</v>
      </c>
      <c r="F108" s="149">
        <v>91159.990364741185</v>
      </c>
      <c r="G108" s="143">
        <v>118424.18819939795</v>
      </c>
      <c r="H108" s="89">
        <v>145100.98458487171</v>
      </c>
      <c r="I108" s="89"/>
      <c r="J108" s="136">
        <v>287401.07008326089</v>
      </c>
      <c r="K108" s="46">
        <v>331628.82751172612</v>
      </c>
      <c r="L108" s="46">
        <v>716020.13263183972</v>
      </c>
      <c r="M108" s="46">
        <v>25781.565488403077</v>
      </c>
      <c r="N108" s="46">
        <v>211713.63839473063</v>
      </c>
      <c r="O108" s="46">
        <v>333551.69794206059</v>
      </c>
      <c r="P108" s="142">
        <v>59495.077531675022</v>
      </c>
      <c r="Q108" s="142">
        <v>27144.777062058005</v>
      </c>
      <c r="R108" s="142">
        <v>45462.090745234775</v>
      </c>
      <c r="S108" s="142">
        <v>3634.3272789363537</v>
      </c>
      <c r="T108" s="142">
        <v>2396518.3678189358</v>
      </c>
      <c r="U108" s="8">
        <v>38</v>
      </c>
    </row>
    <row r="109" spans="1:23" ht="20.100000000000001" customHeight="1" x14ac:dyDescent="0.3">
      <c r="A109" t="s">
        <v>216</v>
      </c>
      <c r="B109" s="110"/>
      <c r="C109" s="91" t="s">
        <v>216</v>
      </c>
      <c r="D109" s="111"/>
      <c r="E109" s="155" t="s">
        <v>217</v>
      </c>
      <c r="F109" s="149">
        <v>86413.004671464369</v>
      </c>
      <c r="G109" s="143">
        <v>5967.1102581091991</v>
      </c>
      <c r="H109" s="89">
        <v>34417144.955145217</v>
      </c>
      <c r="I109" s="89"/>
      <c r="J109" s="136">
        <v>510857.6674924047</v>
      </c>
      <c r="K109" s="46">
        <v>589472.85494379478</v>
      </c>
      <c r="L109" s="46">
        <v>2661018.1650015437</v>
      </c>
      <c r="M109" s="46">
        <v>1299.0711292606202</v>
      </c>
      <c r="N109" s="46">
        <v>10667.741469501931</v>
      </c>
      <c r="O109" s="46">
        <v>16806.868500956542</v>
      </c>
      <c r="P109" s="142">
        <v>105752.96927845883</v>
      </c>
      <c r="Q109" s="142">
        <v>48250.055194669039</v>
      </c>
      <c r="R109" s="142">
        <v>80809.224651496348</v>
      </c>
      <c r="S109" s="142">
        <v>6460.0453856472241</v>
      </c>
      <c r="T109" s="142">
        <v>38540919.73312252</v>
      </c>
    </row>
    <row r="110" spans="1:23" ht="20.100000000000001" customHeight="1" x14ac:dyDescent="0.3">
      <c r="A110" t="s">
        <v>218</v>
      </c>
      <c r="B110" s="88"/>
      <c r="C110" s="81" t="s">
        <v>218</v>
      </c>
      <c r="D110" s="3"/>
      <c r="E110" s="5" t="s">
        <v>219</v>
      </c>
      <c r="F110" s="149">
        <v>3566660.6000773003</v>
      </c>
      <c r="G110" s="143">
        <v>339666.27623083134</v>
      </c>
      <c r="H110" s="89">
        <v>427705867.90427423</v>
      </c>
      <c r="I110" s="89"/>
      <c r="J110" s="136">
        <v>7820373.3380656494</v>
      </c>
      <c r="K110" s="46">
        <v>9023839.8905590121</v>
      </c>
      <c r="L110" s="46">
        <v>39050225.741931312</v>
      </c>
      <c r="M110" s="46">
        <v>73947.125819450681</v>
      </c>
      <c r="N110" s="46">
        <v>607240.66826395609</v>
      </c>
      <c r="O110" s="46">
        <v>956698.66851598781</v>
      </c>
      <c r="P110" s="142">
        <v>1618900.4374272826</v>
      </c>
      <c r="Q110" s="142">
        <v>738627.35007338598</v>
      </c>
      <c r="R110" s="142">
        <v>1237053.5790063587</v>
      </c>
      <c r="S110" s="142">
        <v>98892.450698825429</v>
      </c>
      <c r="T110" s="142">
        <v>492837994.03094363</v>
      </c>
    </row>
    <row r="111" spans="1:23" ht="20.100000000000001" customHeight="1" x14ac:dyDescent="0.3">
      <c r="A111" t="s">
        <v>220</v>
      </c>
      <c r="B111" s="88"/>
      <c r="C111" s="81" t="s">
        <v>220</v>
      </c>
      <c r="D111" s="3"/>
      <c r="E111" s="5" t="s">
        <v>221</v>
      </c>
      <c r="F111" s="149">
        <v>0</v>
      </c>
      <c r="G111" s="143">
        <v>0</v>
      </c>
      <c r="H111" s="89">
        <v>0</v>
      </c>
      <c r="I111" s="89"/>
      <c r="J111" s="13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142">
        <v>0</v>
      </c>
      <c r="Q111" s="142">
        <v>0</v>
      </c>
      <c r="R111" s="142">
        <v>0</v>
      </c>
      <c r="S111" s="142">
        <v>0</v>
      </c>
      <c r="T111" s="142">
        <v>0</v>
      </c>
    </row>
    <row r="112" spans="1:23" ht="20.100000000000001" customHeight="1" thickBot="1" x14ac:dyDescent="0.35">
      <c r="A112" t="s">
        <v>222</v>
      </c>
      <c r="B112" s="113"/>
      <c r="C112" s="114" t="s">
        <v>222</v>
      </c>
      <c r="D112" s="115"/>
      <c r="E112" s="156" t="s">
        <v>223</v>
      </c>
      <c r="F112" s="149">
        <v>0</v>
      </c>
      <c r="G112" s="143">
        <v>0</v>
      </c>
      <c r="H112" s="89">
        <v>0</v>
      </c>
      <c r="I112" s="89"/>
      <c r="J112" s="13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142">
        <v>0</v>
      </c>
      <c r="Q112" s="142">
        <v>0</v>
      </c>
      <c r="R112" s="142">
        <v>0</v>
      </c>
      <c r="S112" s="142">
        <v>0</v>
      </c>
      <c r="T112" s="142">
        <v>0</v>
      </c>
    </row>
    <row r="113" spans="1:23" ht="20.100000000000001" customHeight="1" thickBot="1" x14ac:dyDescent="0.35">
      <c r="A113" t="s">
        <v>224</v>
      </c>
      <c r="B113" s="116" t="s">
        <v>224</v>
      </c>
      <c r="C113" s="117"/>
      <c r="D113" s="118"/>
      <c r="E113" s="153" t="s">
        <v>225</v>
      </c>
      <c r="F113" s="149">
        <v>28004.786504294436</v>
      </c>
      <c r="G113" s="143">
        <v>113553.23459033</v>
      </c>
      <c r="H113" s="89">
        <v>4441813.1038850853</v>
      </c>
      <c r="I113" s="89"/>
      <c r="J113" s="136">
        <v>227359.86048058452</v>
      </c>
      <c r="K113" s="46">
        <v>262347.95831679599</v>
      </c>
      <c r="L113" s="46">
        <v>871241.25809987565</v>
      </c>
      <c r="M113" s="46">
        <v>8993.569356419679</v>
      </c>
      <c r="N113" s="46">
        <v>116798.13076296145</v>
      </c>
      <c r="O113" s="46">
        <v>116355.2434681607</v>
      </c>
      <c r="P113" s="142">
        <v>47065.90870717512</v>
      </c>
      <c r="Q113" s="142">
        <v>21473.937879974284</v>
      </c>
      <c r="R113" s="142">
        <v>35964.565497260715</v>
      </c>
      <c r="S113" s="142">
        <v>2875.0767797780659</v>
      </c>
      <c r="T113" s="142">
        <v>6293846.6343286959</v>
      </c>
      <c r="U113" s="57"/>
      <c r="V113" s="58"/>
      <c r="W113" s="58"/>
    </row>
    <row r="114" spans="1:23" ht="20.100000000000001" customHeight="1" thickBot="1" x14ac:dyDescent="0.35">
      <c r="A114" t="s">
        <v>226</v>
      </c>
      <c r="B114" s="103" t="s">
        <v>226</v>
      </c>
      <c r="C114" s="119"/>
      <c r="D114" s="50"/>
      <c r="E114" s="153" t="s">
        <v>227</v>
      </c>
      <c r="F114" s="149">
        <v>200440.24590633981</v>
      </c>
      <c r="G114" s="143">
        <v>36814.894430439999</v>
      </c>
      <c r="H114" s="89">
        <v>56808413.922110595</v>
      </c>
      <c r="I114" s="89"/>
      <c r="J114" s="136">
        <v>978053.38069271005</v>
      </c>
      <c r="K114" s="46">
        <v>1128564.6771914875</v>
      </c>
      <c r="L114" s="46">
        <v>4047516.2977889259</v>
      </c>
      <c r="M114" s="46">
        <v>11991.42580855957</v>
      </c>
      <c r="N114" s="46">
        <v>683425.47096701362</v>
      </c>
      <c r="O114" s="46">
        <v>193375.06440799547</v>
      </c>
      <c r="P114" s="142">
        <v>202467.44974739323</v>
      </c>
      <c r="Q114" s="142">
        <v>92376.277395224839</v>
      </c>
      <c r="R114" s="142">
        <v>154711.8510514042</v>
      </c>
      <c r="S114" s="142">
        <v>12367.963976883146</v>
      </c>
      <c r="T114" s="142">
        <v>64550518.921474978</v>
      </c>
    </row>
    <row r="115" spans="1:23" ht="20.100000000000001" customHeight="1" thickBot="1" x14ac:dyDescent="0.35">
      <c r="A115" t="s">
        <v>228</v>
      </c>
      <c r="B115" s="116" t="s">
        <v>228</v>
      </c>
      <c r="C115" s="117"/>
      <c r="D115" s="118"/>
      <c r="E115" s="153" t="s">
        <v>229</v>
      </c>
      <c r="F115" s="149">
        <v>31116.429449216033</v>
      </c>
      <c r="G115" s="143">
        <v>45900.848139301532</v>
      </c>
      <c r="H115" s="89">
        <v>458566.31</v>
      </c>
      <c r="I115" s="89"/>
      <c r="J115" s="136">
        <v>97181.781099977394</v>
      </c>
      <c r="K115" s="46">
        <v>112136.95242105435</v>
      </c>
      <c r="L115" s="46">
        <v>202360.71750069983</v>
      </c>
      <c r="M115" s="46">
        <v>9992.8548404663088</v>
      </c>
      <c r="N115" s="46">
        <v>82059.549765399468</v>
      </c>
      <c r="O115" s="46">
        <v>129283.60385351187</v>
      </c>
      <c r="P115" s="142">
        <v>20117.66205162149</v>
      </c>
      <c r="Q115" s="142">
        <v>9178.7333348772117</v>
      </c>
      <c r="R115" s="142">
        <v>15372.548716922947</v>
      </c>
      <c r="S115" s="142">
        <v>1228.9112144396295</v>
      </c>
      <c r="T115" s="142">
        <v>1214496.9023874884</v>
      </c>
    </row>
    <row r="116" spans="1:23" ht="20.100000000000001" customHeight="1" thickBot="1" x14ac:dyDescent="0.35">
      <c r="A116" t="s">
        <v>230</v>
      </c>
      <c r="B116" s="103" t="s">
        <v>230</v>
      </c>
      <c r="C116" s="119"/>
      <c r="D116" s="50"/>
      <c r="E116" s="153" t="s">
        <v>231</v>
      </c>
      <c r="F116" s="149">
        <v>2511630.13</v>
      </c>
      <c r="G116" s="143">
        <v>6962.2912603300001</v>
      </c>
      <c r="H116" s="89">
        <v>0</v>
      </c>
      <c r="I116" s="89"/>
      <c r="J116" s="136">
        <v>396550.03825272206</v>
      </c>
      <c r="K116" s="46">
        <v>457574.58104586147</v>
      </c>
      <c r="L116" s="46">
        <v>1632727.489713944</v>
      </c>
      <c r="M116" s="46">
        <v>8993.569356419679</v>
      </c>
      <c r="N116" s="46">
        <v>153695.80677890312</v>
      </c>
      <c r="O116" s="46">
        <v>173129.62103402542</v>
      </c>
      <c r="P116" s="142">
        <v>82090.074557479922</v>
      </c>
      <c r="Q116" s="142">
        <v>37453.800638954744</v>
      </c>
      <c r="R116" s="142">
        <v>62727.650314067418</v>
      </c>
      <c r="S116" s="142">
        <v>5014.569434510473</v>
      </c>
      <c r="T116" s="142">
        <v>5528549.6223872183</v>
      </c>
      <c r="U116" s="57"/>
      <c r="V116" s="58"/>
      <c r="W116" s="58"/>
    </row>
    <row r="117" spans="1:23" ht="20.100000000000001" customHeight="1" thickBot="1" x14ac:dyDescent="0.35">
      <c r="A117" t="s">
        <v>232</v>
      </c>
      <c r="B117" s="116" t="s">
        <v>232</v>
      </c>
      <c r="C117" s="119"/>
      <c r="D117" s="50"/>
      <c r="E117" s="153" t="s">
        <v>233</v>
      </c>
      <c r="F117" s="149">
        <v>31116.429449216033</v>
      </c>
      <c r="G117" s="143">
        <v>45900.848139301532</v>
      </c>
      <c r="H117" s="89">
        <v>0</v>
      </c>
      <c r="I117" s="89"/>
      <c r="J117" s="136">
        <v>97181.781099977394</v>
      </c>
      <c r="K117" s="46">
        <v>112136.95242105435</v>
      </c>
      <c r="L117" s="46">
        <v>202360.71750069983</v>
      </c>
      <c r="M117" s="46">
        <v>9992.8548404663088</v>
      </c>
      <c r="N117" s="46">
        <v>82059.549765399468</v>
      </c>
      <c r="O117" s="46">
        <v>129283.60385351187</v>
      </c>
      <c r="P117" s="142">
        <v>20117.66205162149</v>
      </c>
      <c r="Q117" s="142">
        <v>9178.7333348772117</v>
      </c>
      <c r="R117" s="142">
        <v>15372.548716922947</v>
      </c>
      <c r="S117" s="142">
        <v>1228.9112144396295</v>
      </c>
      <c r="T117" s="142">
        <v>755930.592387488</v>
      </c>
    </row>
    <row r="118" spans="1:23" ht="21" customHeight="1" thickBot="1" x14ac:dyDescent="0.35">
      <c r="A118" t="s">
        <v>234</v>
      </c>
      <c r="B118" s="103" t="s">
        <v>234</v>
      </c>
      <c r="C118" s="117"/>
      <c r="D118" s="118"/>
      <c r="E118" s="153" t="s">
        <v>235</v>
      </c>
      <c r="F118" s="149">
        <v>0</v>
      </c>
      <c r="G118" s="143">
        <v>0</v>
      </c>
      <c r="H118" s="89">
        <v>0</v>
      </c>
      <c r="I118" s="89"/>
      <c r="J118" s="13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142">
        <v>0</v>
      </c>
      <c r="Q118" s="142">
        <v>0</v>
      </c>
      <c r="R118" s="142">
        <v>0</v>
      </c>
      <c r="S118" s="142">
        <v>0</v>
      </c>
      <c r="T118" s="142">
        <v>0</v>
      </c>
    </row>
    <row r="119" spans="1:23" ht="19.5" customHeight="1" thickBot="1" x14ac:dyDescent="0.35">
      <c r="A119">
        <v>39999</v>
      </c>
      <c r="B119" s="120">
        <v>39999</v>
      </c>
      <c r="C119" s="50"/>
      <c r="D119" s="103"/>
      <c r="E119" s="121" t="s">
        <v>236</v>
      </c>
      <c r="F119" s="145">
        <v>6927612.1082688663</v>
      </c>
      <c r="G119" s="145">
        <v>1576596.8926773197</v>
      </c>
      <c r="H119" s="145">
        <v>523976907.18000007</v>
      </c>
      <c r="I119" s="145"/>
      <c r="J119" s="145">
        <v>13183606.635825207</v>
      </c>
      <c r="K119" s="145">
        <v>15212413.822077725</v>
      </c>
      <c r="L119" s="145">
        <v>62415857.266872235</v>
      </c>
      <c r="M119" s="145">
        <v>189964.17051726452</v>
      </c>
      <c r="N119" s="145">
        <v>2601295.825050259</v>
      </c>
      <c r="O119" s="145">
        <v>2552690.426604907</v>
      </c>
      <c r="P119" s="145">
        <v>2729146.7589814295</v>
      </c>
      <c r="Q119" s="145">
        <v>1245179.9949793825</v>
      </c>
      <c r="R119" s="145">
        <v>2085428.2868666092</v>
      </c>
      <c r="S119" s="145">
        <v>166713.16226298397</v>
      </c>
      <c r="T119" s="145">
        <v>634863412.53098416</v>
      </c>
      <c r="U119" s="58"/>
    </row>
    <row r="120" spans="1:23" ht="15" thickBot="1" x14ac:dyDescent="0.35">
      <c r="A120" t="s">
        <v>237</v>
      </c>
      <c r="B120" s="118" t="s">
        <v>237</v>
      </c>
      <c r="C120" s="107"/>
      <c r="D120" s="103"/>
      <c r="E120" s="121" t="s">
        <v>238</v>
      </c>
      <c r="F120" s="135">
        <v>0</v>
      </c>
      <c r="G120" s="135">
        <v>0</v>
      </c>
      <c r="H120" s="89">
        <v>0</v>
      </c>
      <c r="I120" s="89"/>
      <c r="J120" s="136">
        <v>0</v>
      </c>
      <c r="K120" s="46">
        <v>0</v>
      </c>
      <c r="L120" s="135">
        <v>0</v>
      </c>
      <c r="M120" s="135">
        <v>0</v>
      </c>
      <c r="N120" s="135">
        <v>0</v>
      </c>
      <c r="O120" s="137">
        <v>0</v>
      </c>
      <c r="P120" s="142">
        <v>0</v>
      </c>
      <c r="Q120" s="142">
        <v>0</v>
      </c>
      <c r="R120" s="142">
        <v>0</v>
      </c>
      <c r="S120" s="142">
        <v>0</v>
      </c>
      <c r="T120" s="46"/>
      <c r="U120" s="58"/>
    </row>
    <row r="121" spans="1:23" ht="22.5" customHeight="1" thickBot="1" x14ac:dyDescent="0.35">
      <c r="A121">
        <v>49999</v>
      </c>
      <c r="B121" s="49">
        <v>49999</v>
      </c>
      <c r="C121" s="49"/>
      <c r="D121" s="107"/>
      <c r="E121" s="51" t="s">
        <v>239</v>
      </c>
      <c r="F121" s="150">
        <v>131094685.72</v>
      </c>
      <c r="G121" s="150">
        <v>3903770.26</v>
      </c>
      <c r="H121" s="150">
        <v>1379174878.3699999</v>
      </c>
      <c r="I121" s="150"/>
      <c r="J121" s="150">
        <v>60748538.309999995</v>
      </c>
      <c r="K121" s="150">
        <v>70097047.930000007</v>
      </c>
      <c r="L121" s="150">
        <v>233965515.1477139</v>
      </c>
      <c r="M121" s="150">
        <v>1345371.8715277589</v>
      </c>
      <c r="N121" s="150">
        <v>27639308.332571894</v>
      </c>
      <c r="O121" s="150">
        <v>33712875.628186457</v>
      </c>
      <c r="P121" s="150">
        <v>12575593.599999998</v>
      </c>
      <c r="Q121" s="150">
        <v>5737645.8499999996</v>
      </c>
      <c r="R121" s="150">
        <v>9609413.0999999996</v>
      </c>
      <c r="S121" s="150">
        <v>768195.02999999991</v>
      </c>
      <c r="T121" s="150">
        <v>1970372839.1499999</v>
      </c>
    </row>
    <row r="122" spans="1:23" x14ac:dyDescent="0.2">
      <c r="T122" s="123"/>
    </row>
    <row r="123" spans="1:23" ht="13.2" x14ac:dyDescent="0.2">
      <c r="E123" s="11" t="s">
        <v>255</v>
      </c>
      <c r="F123" s="138">
        <v>131094685.72</v>
      </c>
      <c r="G123" s="138">
        <v>3903770.26</v>
      </c>
      <c r="H123" s="138">
        <v>1379174878.3699999</v>
      </c>
      <c r="I123" s="138"/>
      <c r="J123" s="138">
        <v>60748538.310000002</v>
      </c>
      <c r="K123" s="138">
        <v>70097047.930000007</v>
      </c>
      <c r="L123" s="138">
        <v>233965515.1477139</v>
      </c>
      <c r="M123" s="138">
        <v>1345371.8715277589</v>
      </c>
      <c r="N123" s="138">
        <v>27639308.33257189</v>
      </c>
      <c r="O123" s="138">
        <v>33712875.628186457</v>
      </c>
      <c r="P123" s="138">
        <v>12575593.6</v>
      </c>
      <c r="Q123" s="138">
        <v>5737645.8499999996</v>
      </c>
      <c r="R123" s="138">
        <v>9609413.0999999996</v>
      </c>
      <c r="S123" s="138">
        <v>768195.03</v>
      </c>
      <c r="T123" s="138">
        <v>1970372839.1500001</v>
      </c>
    </row>
    <row r="124" spans="1:23" ht="13.2" x14ac:dyDescent="0.2">
      <c r="E124" s="11" t="s">
        <v>256</v>
      </c>
      <c r="F124" s="138">
        <v>0</v>
      </c>
      <c r="G124" s="138">
        <v>0</v>
      </c>
      <c r="H124" s="138">
        <v>0</v>
      </c>
      <c r="I124" s="138"/>
      <c r="J124" s="138">
        <v>0</v>
      </c>
      <c r="K124" s="138">
        <v>0</v>
      </c>
      <c r="L124" s="138">
        <v>0</v>
      </c>
      <c r="M124" s="138">
        <v>0</v>
      </c>
      <c r="N124" s="138">
        <v>0</v>
      </c>
      <c r="O124" s="138">
        <v>0</v>
      </c>
      <c r="P124" s="138">
        <v>0</v>
      </c>
      <c r="Q124" s="138">
        <v>0</v>
      </c>
      <c r="R124" s="138">
        <v>0</v>
      </c>
      <c r="S124" s="138">
        <v>0</v>
      </c>
      <c r="T124" s="138">
        <v>0</v>
      </c>
    </row>
    <row r="125" spans="1:23" x14ac:dyDescent="0.2">
      <c r="E125" s="124" t="s">
        <v>240</v>
      </c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30"/>
      <c r="U125" s="58"/>
    </row>
    <row r="126" spans="1:23" ht="13.2" x14ac:dyDescent="0.2">
      <c r="E126" s="126" t="s">
        <v>241</v>
      </c>
      <c r="K126" s="150" t="s">
        <v>258</v>
      </c>
      <c r="L126" s="150">
        <v>296663070.98000002</v>
      </c>
      <c r="U126" s="58"/>
    </row>
    <row r="127" spans="1:23" ht="13.2" x14ac:dyDescent="0.2">
      <c r="E127" s="127" t="s">
        <v>242</v>
      </c>
      <c r="F127" s="128"/>
      <c r="K127" s="150" t="s">
        <v>259</v>
      </c>
      <c r="L127" s="150">
        <v>296663070.98000002</v>
      </c>
    </row>
    <row r="128" spans="1:23" x14ac:dyDescent="0.2">
      <c r="F128" s="129"/>
      <c r="G128" s="128"/>
      <c r="H128" s="128"/>
      <c r="I128" s="128"/>
      <c r="L128" s="139"/>
      <c r="M128" s="139"/>
      <c r="N128" s="139"/>
      <c r="O128" s="139"/>
      <c r="P128" s="128"/>
      <c r="Q128" s="128"/>
      <c r="R128" s="128"/>
      <c r="S128" s="128"/>
      <c r="T128" s="128"/>
    </row>
    <row r="129" spans="5:6" x14ac:dyDescent="0.2">
      <c r="E129" s="11" t="s">
        <v>243</v>
      </c>
      <c r="F129" s="128"/>
    </row>
  </sheetData>
  <mergeCells count="16">
    <mergeCell ref="B101:T101"/>
    <mergeCell ref="B1:T1"/>
    <mergeCell ref="E2:J2"/>
    <mergeCell ref="L2:Q2"/>
    <mergeCell ref="B7:D8"/>
    <mergeCell ref="E7:E8"/>
    <mergeCell ref="F7:G7"/>
    <mergeCell ref="H7:K7"/>
    <mergeCell ref="L7:O7"/>
    <mergeCell ref="P7:P8"/>
    <mergeCell ref="Q7:Q8"/>
    <mergeCell ref="R7:R8"/>
    <mergeCell ref="S7:S8"/>
    <mergeCell ref="T7:T8"/>
    <mergeCell ref="B9:T9"/>
    <mergeCell ref="B28:T28"/>
  </mergeCells>
  <conditionalFormatting sqref="F124:T124">
    <cfRule type="cellIs" dxfId="87" priority="96" operator="notEqual">
      <formula>0</formula>
    </cfRule>
  </conditionalFormatting>
  <conditionalFormatting sqref="F102:T103 P107:T107 T120 P119:T119 F121:T121 F104:O110 F113:O120 F111:J112 L111:O112">
    <cfRule type="cellIs" dxfId="86" priority="95" operator="lessThan">
      <formula>0</formula>
    </cfRule>
  </conditionalFormatting>
  <conditionalFormatting sqref="F100:T100 F31:O34 F29:T30 P37:T37 P49:T49 P51:T51 P55:T56 P61:T62 P68:T68 P75:T76 P85:T85 P91:T91 F37:O40 F35:J36 L35:O36 F43:T43 F41:J42 L41:O42 F46:O49 F44:J45 L44:O45 F51:O65 F50:J50 L50:O50 F68:O71 F66:J67 L66:O67 F72:J73 L72:O73 F99:O99 F98:J98 L98:O98 F74:O97">
    <cfRule type="cellIs" dxfId="85" priority="94" operator="lessThan">
      <formula>0</formula>
    </cfRule>
  </conditionalFormatting>
  <conditionalFormatting sqref="F27:T27 F26:J26 L26:T26 F10:T25">
    <cfRule type="cellIs" dxfId="84" priority="93" operator="lessThan">
      <formula>0</formula>
    </cfRule>
  </conditionalFormatting>
  <conditionalFormatting sqref="P31:P36">
    <cfRule type="cellIs" dxfId="83" priority="84" operator="lessThan">
      <formula>0</formula>
    </cfRule>
  </conditionalFormatting>
  <conditionalFormatting sqref="P38:P42">
    <cfRule type="cellIs" dxfId="82" priority="83" operator="lessThan">
      <formula>0</formula>
    </cfRule>
  </conditionalFormatting>
  <conditionalFormatting sqref="P44:P48">
    <cfRule type="cellIs" dxfId="81" priority="82" operator="lessThan">
      <formula>0</formula>
    </cfRule>
  </conditionalFormatting>
  <conditionalFormatting sqref="P50">
    <cfRule type="cellIs" dxfId="80" priority="81" operator="lessThan">
      <formula>0</formula>
    </cfRule>
  </conditionalFormatting>
  <conditionalFormatting sqref="P52:P54">
    <cfRule type="cellIs" dxfId="79" priority="80" operator="lessThan">
      <formula>0</formula>
    </cfRule>
  </conditionalFormatting>
  <conditionalFormatting sqref="P57:P60">
    <cfRule type="cellIs" dxfId="78" priority="79" operator="lessThan">
      <formula>0</formula>
    </cfRule>
  </conditionalFormatting>
  <conditionalFormatting sqref="P63:P67">
    <cfRule type="cellIs" dxfId="77" priority="78" operator="lessThan">
      <formula>0</formula>
    </cfRule>
  </conditionalFormatting>
  <conditionalFormatting sqref="P69:P74">
    <cfRule type="cellIs" dxfId="76" priority="77" operator="lessThan">
      <formula>0</formula>
    </cfRule>
  </conditionalFormatting>
  <conditionalFormatting sqref="P77:P84">
    <cfRule type="cellIs" dxfId="75" priority="76" operator="lessThan">
      <formula>0</formula>
    </cfRule>
  </conditionalFormatting>
  <conditionalFormatting sqref="P86:P90">
    <cfRule type="cellIs" dxfId="74" priority="75" operator="lessThan">
      <formula>0</formula>
    </cfRule>
  </conditionalFormatting>
  <conditionalFormatting sqref="P92:P99">
    <cfRule type="cellIs" dxfId="73" priority="74" operator="lessThan">
      <formula>0</formula>
    </cfRule>
  </conditionalFormatting>
  <conditionalFormatting sqref="P104:P106">
    <cfRule type="cellIs" dxfId="72" priority="73" operator="lessThan">
      <formula>0</formula>
    </cfRule>
  </conditionalFormatting>
  <conditionalFormatting sqref="P108:P118">
    <cfRule type="cellIs" dxfId="71" priority="72" operator="lessThan">
      <formula>0</formula>
    </cfRule>
  </conditionalFormatting>
  <conditionalFormatting sqref="P120">
    <cfRule type="cellIs" dxfId="70" priority="71" operator="lessThan">
      <formula>0</formula>
    </cfRule>
  </conditionalFormatting>
  <conditionalFormatting sqref="Q31:Q36">
    <cfRule type="cellIs" dxfId="69" priority="70" operator="lessThan">
      <formula>0</formula>
    </cfRule>
  </conditionalFormatting>
  <conditionalFormatting sqref="Q38:Q42">
    <cfRule type="cellIs" dxfId="68" priority="69" operator="lessThan">
      <formula>0</formula>
    </cfRule>
  </conditionalFormatting>
  <conditionalFormatting sqref="Q44:Q48">
    <cfRule type="cellIs" dxfId="67" priority="68" operator="lessThan">
      <formula>0</formula>
    </cfRule>
  </conditionalFormatting>
  <conditionalFormatting sqref="Q50">
    <cfRule type="cellIs" dxfId="66" priority="67" operator="lessThan">
      <formula>0</formula>
    </cfRule>
  </conditionalFormatting>
  <conditionalFormatting sqref="Q52:Q54">
    <cfRule type="cellIs" dxfId="65" priority="66" operator="lessThan">
      <formula>0</formula>
    </cfRule>
  </conditionalFormatting>
  <conditionalFormatting sqref="Q57:Q60">
    <cfRule type="cellIs" dxfId="64" priority="65" operator="lessThan">
      <formula>0</formula>
    </cfRule>
  </conditionalFormatting>
  <conditionalFormatting sqref="Q63:Q67">
    <cfRule type="cellIs" dxfId="63" priority="64" operator="lessThan">
      <formula>0</formula>
    </cfRule>
  </conditionalFormatting>
  <conditionalFormatting sqref="Q69:Q74">
    <cfRule type="cellIs" dxfId="62" priority="63" operator="lessThan">
      <formula>0</formula>
    </cfRule>
  </conditionalFormatting>
  <conditionalFormatting sqref="Q77:Q84">
    <cfRule type="cellIs" dxfId="61" priority="62" operator="lessThan">
      <formula>0</formula>
    </cfRule>
  </conditionalFormatting>
  <conditionalFormatting sqref="Q86:Q90">
    <cfRule type="cellIs" dxfId="60" priority="61" operator="lessThan">
      <formula>0</formula>
    </cfRule>
  </conditionalFormatting>
  <conditionalFormatting sqref="Q92:Q99">
    <cfRule type="cellIs" dxfId="59" priority="60" operator="lessThan">
      <formula>0</formula>
    </cfRule>
  </conditionalFormatting>
  <conditionalFormatting sqref="Q104:Q106">
    <cfRule type="cellIs" dxfId="58" priority="59" operator="lessThan">
      <formula>0</formula>
    </cfRule>
  </conditionalFormatting>
  <conditionalFormatting sqref="Q108:Q118">
    <cfRule type="cellIs" dxfId="57" priority="58" operator="lessThan">
      <formula>0</formula>
    </cfRule>
  </conditionalFormatting>
  <conditionalFormatting sqref="Q120">
    <cfRule type="cellIs" dxfId="56" priority="57" operator="lessThan">
      <formula>0</formula>
    </cfRule>
  </conditionalFormatting>
  <conditionalFormatting sqref="R31:R36">
    <cfRule type="cellIs" dxfId="55" priority="56" operator="lessThan">
      <formula>0</formula>
    </cfRule>
  </conditionalFormatting>
  <conditionalFormatting sqref="R38:R42">
    <cfRule type="cellIs" dxfId="54" priority="55" operator="lessThan">
      <formula>0</formula>
    </cfRule>
  </conditionalFormatting>
  <conditionalFormatting sqref="R44:R48">
    <cfRule type="cellIs" dxfId="53" priority="54" operator="lessThan">
      <formula>0</formula>
    </cfRule>
  </conditionalFormatting>
  <conditionalFormatting sqref="R50">
    <cfRule type="cellIs" dxfId="52" priority="53" operator="lessThan">
      <formula>0</formula>
    </cfRule>
  </conditionalFormatting>
  <conditionalFormatting sqref="R52:R54">
    <cfRule type="cellIs" dxfId="51" priority="52" operator="lessThan">
      <formula>0</formula>
    </cfRule>
  </conditionalFormatting>
  <conditionalFormatting sqref="R57:R60">
    <cfRule type="cellIs" dxfId="50" priority="51" operator="lessThan">
      <formula>0</formula>
    </cfRule>
  </conditionalFormatting>
  <conditionalFormatting sqref="R63:R67">
    <cfRule type="cellIs" dxfId="49" priority="50" operator="lessThan">
      <formula>0</formula>
    </cfRule>
  </conditionalFormatting>
  <conditionalFormatting sqref="R69:R74">
    <cfRule type="cellIs" dxfId="48" priority="49" operator="lessThan">
      <formula>0</formula>
    </cfRule>
  </conditionalFormatting>
  <conditionalFormatting sqref="R77:R84">
    <cfRule type="cellIs" dxfId="47" priority="48" operator="lessThan">
      <formula>0</formula>
    </cfRule>
  </conditionalFormatting>
  <conditionalFormatting sqref="R86:R90">
    <cfRule type="cellIs" dxfId="46" priority="47" operator="lessThan">
      <formula>0</formula>
    </cfRule>
  </conditionalFormatting>
  <conditionalFormatting sqref="R92:R99">
    <cfRule type="cellIs" dxfId="45" priority="46" operator="lessThan">
      <formula>0</formula>
    </cfRule>
  </conditionalFormatting>
  <conditionalFormatting sqref="R104:R106">
    <cfRule type="cellIs" dxfId="44" priority="45" operator="lessThan">
      <formula>0</formula>
    </cfRule>
  </conditionalFormatting>
  <conditionalFormatting sqref="R108:R118">
    <cfRule type="cellIs" dxfId="43" priority="44" operator="lessThan">
      <formula>0</formula>
    </cfRule>
  </conditionalFormatting>
  <conditionalFormatting sqref="R120">
    <cfRule type="cellIs" dxfId="42" priority="43" operator="lessThan">
      <formula>0</formula>
    </cfRule>
  </conditionalFormatting>
  <conditionalFormatting sqref="S31:S36">
    <cfRule type="cellIs" dxfId="41" priority="42" operator="lessThan">
      <formula>0</formula>
    </cfRule>
  </conditionalFormatting>
  <conditionalFormatting sqref="S38:S42">
    <cfRule type="cellIs" dxfId="40" priority="41" operator="lessThan">
      <formula>0</formula>
    </cfRule>
  </conditionalFormatting>
  <conditionalFormatting sqref="S44:S48">
    <cfRule type="cellIs" dxfId="39" priority="40" operator="lessThan">
      <formula>0</formula>
    </cfRule>
  </conditionalFormatting>
  <conditionalFormatting sqref="S50">
    <cfRule type="cellIs" dxfId="38" priority="39" operator="lessThan">
      <formula>0</formula>
    </cfRule>
  </conditionalFormatting>
  <conditionalFormatting sqref="S52:S54">
    <cfRule type="cellIs" dxfId="37" priority="38" operator="lessThan">
      <formula>0</formula>
    </cfRule>
  </conditionalFormatting>
  <conditionalFormatting sqref="S57:S60">
    <cfRule type="cellIs" dxfId="36" priority="37" operator="lessThan">
      <formula>0</formula>
    </cfRule>
  </conditionalFormatting>
  <conditionalFormatting sqref="S63:S67">
    <cfRule type="cellIs" dxfId="35" priority="36" operator="lessThan">
      <formula>0</formula>
    </cfRule>
  </conditionalFormatting>
  <conditionalFormatting sqref="S69:S74">
    <cfRule type="cellIs" dxfId="34" priority="35" operator="lessThan">
      <formula>0</formula>
    </cfRule>
  </conditionalFormatting>
  <conditionalFormatting sqref="S77:S84">
    <cfRule type="cellIs" dxfId="33" priority="34" operator="lessThan">
      <formula>0</formula>
    </cfRule>
  </conditionalFormatting>
  <conditionalFormatting sqref="S86:S90">
    <cfRule type="cellIs" dxfId="32" priority="33" operator="lessThan">
      <formula>0</formula>
    </cfRule>
  </conditionalFormatting>
  <conditionalFormatting sqref="S92:S99">
    <cfRule type="cellIs" dxfId="31" priority="32" operator="lessThan">
      <formula>0</formula>
    </cfRule>
  </conditionalFormatting>
  <conditionalFormatting sqref="S104:S106">
    <cfRule type="cellIs" dxfId="30" priority="31" operator="lessThan">
      <formula>0</formula>
    </cfRule>
  </conditionalFormatting>
  <conditionalFormatting sqref="S108:S118">
    <cfRule type="cellIs" dxfId="29" priority="30" operator="lessThan">
      <formula>0</formula>
    </cfRule>
  </conditionalFormatting>
  <conditionalFormatting sqref="S120">
    <cfRule type="cellIs" dxfId="28" priority="29" operator="lessThan">
      <formula>0</formula>
    </cfRule>
  </conditionalFormatting>
  <conditionalFormatting sqref="T31:T36">
    <cfRule type="cellIs" dxfId="27" priority="28" operator="lessThan">
      <formula>0</formula>
    </cfRule>
  </conditionalFormatting>
  <conditionalFormatting sqref="T38:T42">
    <cfRule type="cellIs" dxfId="26" priority="27" operator="lessThan">
      <formula>0</formula>
    </cfRule>
  </conditionalFormatting>
  <conditionalFormatting sqref="T44:T48">
    <cfRule type="cellIs" dxfId="25" priority="26" operator="lessThan">
      <formula>0</formula>
    </cfRule>
  </conditionalFormatting>
  <conditionalFormatting sqref="T50">
    <cfRule type="cellIs" dxfId="24" priority="25" operator="lessThan">
      <formula>0</formula>
    </cfRule>
  </conditionalFormatting>
  <conditionalFormatting sqref="T52:T54">
    <cfRule type="cellIs" dxfId="23" priority="24" operator="lessThan">
      <formula>0</formula>
    </cfRule>
  </conditionalFormatting>
  <conditionalFormatting sqref="T57:T60">
    <cfRule type="cellIs" dxfId="22" priority="23" operator="lessThan">
      <formula>0</formula>
    </cfRule>
  </conditionalFormatting>
  <conditionalFormatting sqref="T63:T67">
    <cfRule type="cellIs" dxfId="21" priority="22" operator="lessThan">
      <formula>0</formula>
    </cfRule>
  </conditionalFormatting>
  <conditionalFormatting sqref="T69:T74">
    <cfRule type="cellIs" dxfId="20" priority="21" operator="lessThan">
      <formula>0</formula>
    </cfRule>
  </conditionalFormatting>
  <conditionalFormatting sqref="T77:T84">
    <cfRule type="cellIs" dxfId="19" priority="20" operator="lessThan">
      <formula>0</formula>
    </cfRule>
  </conditionalFormatting>
  <conditionalFormatting sqref="T86:T90">
    <cfRule type="cellIs" dxfId="18" priority="19" operator="lessThan">
      <formula>0</formula>
    </cfRule>
  </conditionalFormatting>
  <conditionalFormatting sqref="T92:T99">
    <cfRule type="cellIs" dxfId="17" priority="18" operator="lessThan">
      <formula>0</formula>
    </cfRule>
  </conditionalFormatting>
  <conditionalFormatting sqref="T104:T106">
    <cfRule type="cellIs" dxfId="16" priority="17" operator="lessThan">
      <formula>0</formula>
    </cfRule>
  </conditionalFormatting>
  <conditionalFormatting sqref="T108:T118">
    <cfRule type="cellIs" dxfId="15" priority="16" operator="lessThan">
      <formula>0</formula>
    </cfRule>
  </conditionalFormatting>
  <conditionalFormatting sqref="K26">
    <cfRule type="cellIs" dxfId="14" priority="15" operator="lessThan">
      <formula>0</formula>
    </cfRule>
  </conditionalFormatting>
  <conditionalFormatting sqref="K35">
    <cfRule type="cellIs" dxfId="13" priority="14" operator="lessThan">
      <formula>0</formula>
    </cfRule>
  </conditionalFormatting>
  <conditionalFormatting sqref="K36">
    <cfRule type="cellIs" dxfId="12" priority="13" operator="lessThan">
      <formula>0</formula>
    </cfRule>
  </conditionalFormatting>
  <conditionalFormatting sqref="K41">
    <cfRule type="cellIs" dxfId="11" priority="12" operator="lessThan">
      <formula>0</formula>
    </cfRule>
  </conditionalFormatting>
  <conditionalFormatting sqref="K42">
    <cfRule type="cellIs" dxfId="10" priority="11" operator="lessThan">
      <formula>0</formula>
    </cfRule>
  </conditionalFormatting>
  <conditionalFormatting sqref="K44">
    <cfRule type="cellIs" dxfId="9" priority="10" operator="lessThan">
      <formula>0</formula>
    </cfRule>
  </conditionalFormatting>
  <conditionalFormatting sqref="K45">
    <cfRule type="cellIs" dxfId="8" priority="9" operator="lessThan">
      <formula>0</formula>
    </cfRule>
  </conditionalFormatting>
  <conditionalFormatting sqref="K50">
    <cfRule type="cellIs" dxfId="7" priority="8" operator="lessThan">
      <formula>0</formula>
    </cfRule>
  </conditionalFormatting>
  <conditionalFormatting sqref="K66">
    <cfRule type="cellIs" dxfId="6" priority="7" operator="lessThan">
      <formula>0</formula>
    </cfRule>
  </conditionalFormatting>
  <conditionalFormatting sqref="K67">
    <cfRule type="cellIs" dxfId="5" priority="6" operator="lessThan">
      <formula>0</formula>
    </cfRule>
  </conditionalFormatting>
  <conditionalFormatting sqref="K72">
    <cfRule type="cellIs" dxfId="4" priority="5" operator="lessThan">
      <formula>0</formula>
    </cfRule>
  </conditionalFormatting>
  <conditionalFormatting sqref="K73">
    <cfRule type="cellIs" dxfId="3" priority="4" operator="lessThan">
      <formula>0</formula>
    </cfRule>
  </conditionalFormatting>
  <conditionalFormatting sqref="K98">
    <cfRule type="cellIs" dxfId="2" priority="3" operator="lessThan">
      <formula>0</formula>
    </cfRule>
  </conditionalFormatting>
  <conditionalFormatting sqref="K111">
    <cfRule type="cellIs" dxfId="1" priority="2" operator="lessThan">
      <formula>0</formula>
    </cfRule>
  </conditionalFormatting>
  <conditionalFormatting sqref="K11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Utente</cp:lastModifiedBy>
  <cp:lastPrinted>2020-08-03T07:24:13Z</cp:lastPrinted>
  <dcterms:created xsi:type="dcterms:W3CDTF">2020-05-08T10:00:36Z</dcterms:created>
  <dcterms:modified xsi:type="dcterms:W3CDTF">2021-08-02T12:58:27Z</dcterms:modified>
</cp:coreProperties>
</file>